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drawings/drawing4.xml" ContentType="application/vnd.openxmlformats-officedocument.drawing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drawings/drawing5.xml" ContentType="application/vnd.openxmlformats-officedocument.drawing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6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drawings/drawing7.xml" ContentType="application/vnd.openxmlformats-officedocument.drawing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8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drawings/drawing9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drawings/drawing10.xml" ContentType="application/vnd.openxmlformats-officedocument.drawing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Projektservice\Flödesberäkningar\Eng\"/>
    </mc:Choice>
  </mc:AlternateContent>
  <bookViews>
    <workbookView xWindow="-27015" yWindow="2040" windowWidth="21540" windowHeight="14880" tabRatio="840"/>
  </bookViews>
  <sheets>
    <sheet name="Hood 1" sheetId="1" r:id="rId1"/>
    <sheet name="Hood 2" sheetId="14" r:id="rId2"/>
    <sheet name="Hood 3" sheetId="16" r:id="rId3"/>
    <sheet name="Hood 4" sheetId="22" r:id="rId4"/>
    <sheet name="Hood 5" sheetId="23" r:id="rId5"/>
    <sheet name="Hood 6" sheetId="20" r:id="rId6"/>
    <sheet name="Hood 7" sheetId="21" r:id="rId7"/>
    <sheet name="Hood 8" sheetId="19" r:id="rId8"/>
    <sheet name="Hood 9" sheetId="18" r:id="rId9"/>
    <sheet name="Hood 10" sheetId="24" r:id="rId10"/>
    <sheet name="driftfaktorer" sheetId="2" state="hidden" r:id="rId11"/>
  </sheets>
  <definedNames>
    <definedName name="_xlnm.Print_Area" localSheetId="0">'Hood 1'!$A$1:$O$51</definedName>
    <definedName name="_xlnm.Print_Area" localSheetId="1">'Hood 2'!$A$1:$O$51</definedName>
    <definedName name="_xlnm.Print_Area" localSheetId="2">'Hood 3'!$A$1:$O$51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24" i="24" l="1"/>
  <c r="F16" i="24"/>
  <c r="F17" i="24"/>
  <c r="F18" i="24"/>
  <c r="F19" i="24"/>
  <c r="F20" i="24"/>
  <c r="F21" i="24"/>
  <c r="F22" i="24"/>
  <c r="F23" i="24"/>
  <c r="F15" i="24"/>
  <c r="F16" i="18"/>
  <c r="F17" i="18"/>
  <c r="F18" i="18"/>
  <c r="F19" i="18"/>
  <c r="F20" i="18"/>
  <c r="F21" i="18"/>
  <c r="F22" i="18"/>
  <c r="F23" i="18"/>
  <c r="F24" i="18"/>
  <c r="F15" i="18"/>
  <c r="F16" i="19"/>
  <c r="F17" i="19"/>
  <c r="F18" i="19"/>
  <c r="F19" i="19"/>
  <c r="F20" i="19"/>
  <c r="F21" i="19"/>
  <c r="F22" i="19"/>
  <c r="F23" i="19"/>
  <c r="F24" i="19"/>
  <c r="F15" i="19"/>
  <c r="F16" i="21"/>
  <c r="F17" i="21"/>
  <c r="F18" i="21"/>
  <c r="F19" i="21"/>
  <c r="F20" i="21"/>
  <c r="F21" i="21"/>
  <c r="F22" i="21"/>
  <c r="F23" i="21"/>
  <c r="F24" i="21"/>
  <c r="F15" i="21"/>
  <c r="F16" i="20"/>
  <c r="F17" i="20"/>
  <c r="F18" i="20"/>
  <c r="F19" i="20"/>
  <c r="F20" i="20"/>
  <c r="F21" i="20"/>
  <c r="F22" i="20"/>
  <c r="F23" i="20"/>
  <c r="F24" i="20"/>
  <c r="F15" i="20"/>
  <c r="F16" i="23"/>
  <c r="F17" i="23"/>
  <c r="F18" i="23"/>
  <c r="F19" i="23"/>
  <c r="F20" i="23"/>
  <c r="F21" i="23"/>
  <c r="F22" i="23"/>
  <c r="F23" i="23"/>
  <c r="F24" i="23"/>
  <c r="F15" i="23"/>
  <c r="F16" i="22"/>
  <c r="F17" i="22"/>
  <c r="F18" i="22"/>
  <c r="F19" i="22"/>
  <c r="F20" i="22"/>
  <c r="F21" i="22"/>
  <c r="F22" i="22"/>
  <c r="F23" i="22"/>
  <c r="F24" i="22"/>
  <c r="F15" i="22"/>
  <c r="F16" i="16"/>
  <c r="F17" i="16"/>
  <c r="F18" i="16"/>
  <c r="F19" i="16"/>
  <c r="F20" i="16"/>
  <c r="F21" i="16"/>
  <c r="F22" i="16"/>
  <c r="F23" i="16"/>
  <c r="F24" i="16"/>
  <c r="F15" i="16"/>
  <c r="F16" i="14"/>
  <c r="F17" i="14"/>
  <c r="F18" i="14"/>
  <c r="F19" i="14"/>
  <c r="F20" i="14"/>
  <c r="F21" i="14"/>
  <c r="F22" i="14"/>
  <c r="F23" i="14"/>
  <c r="F24" i="14"/>
  <c r="F15" i="14"/>
  <c r="F16" i="1"/>
  <c r="F17" i="1"/>
  <c r="F18" i="1"/>
  <c r="F19" i="1"/>
  <c r="F20" i="1"/>
  <c r="F21" i="1"/>
  <c r="F22" i="1"/>
  <c r="F23" i="1"/>
  <c r="F24" i="1"/>
  <c r="F15" i="1"/>
  <c r="H29" i="24" l="1"/>
  <c r="H28" i="24"/>
  <c r="H27" i="24"/>
  <c r="H26" i="24"/>
  <c r="H25" i="24"/>
  <c r="E24" i="24"/>
  <c r="H24" i="24" s="1"/>
  <c r="E23" i="24"/>
  <c r="H23" i="24" s="1"/>
  <c r="E22" i="24"/>
  <c r="H22" i="24" s="1"/>
  <c r="E21" i="24"/>
  <c r="H21" i="24" s="1"/>
  <c r="E20" i="24"/>
  <c r="H20" i="24" s="1"/>
  <c r="E19" i="24"/>
  <c r="H19" i="24" s="1"/>
  <c r="E18" i="24"/>
  <c r="H18" i="24" s="1"/>
  <c r="E17" i="24"/>
  <c r="H17" i="24" s="1"/>
  <c r="E16" i="24"/>
  <c r="H16" i="24" s="1"/>
  <c r="E15" i="24"/>
  <c r="H15" i="24" s="1"/>
  <c r="C4" i="24"/>
  <c r="C3" i="24"/>
  <c r="A2" i="24"/>
  <c r="H29" i="18"/>
  <c r="H28" i="18"/>
  <c r="H27" i="18"/>
  <c r="H26" i="18"/>
  <c r="H25" i="18"/>
  <c r="E24" i="18"/>
  <c r="H24" i="18" s="1"/>
  <c r="E23" i="18"/>
  <c r="H23" i="18" s="1"/>
  <c r="E22" i="18"/>
  <c r="H22" i="18" s="1"/>
  <c r="E21" i="18"/>
  <c r="H21" i="18" s="1"/>
  <c r="E20" i="18"/>
  <c r="H20" i="18" s="1"/>
  <c r="E19" i="18"/>
  <c r="H19" i="18" s="1"/>
  <c r="E18" i="18"/>
  <c r="H18" i="18" s="1"/>
  <c r="E17" i="18"/>
  <c r="H17" i="18" s="1"/>
  <c r="E16" i="18"/>
  <c r="H16" i="18" s="1"/>
  <c r="E15" i="18"/>
  <c r="H15" i="18" s="1"/>
  <c r="C4" i="18"/>
  <c r="C3" i="18"/>
  <c r="A2" i="18"/>
  <c r="H29" i="19"/>
  <c r="H28" i="19"/>
  <c r="H27" i="19"/>
  <c r="H26" i="19"/>
  <c r="H25" i="19"/>
  <c r="E24" i="19"/>
  <c r="H24" i="19" s="1"/>
  <c r="E23" i="19"/>
  <c r="H23" i="19" s="1"/>
  <c r="E22" i="19"/>
  <c r="H22" i="19" s="1"/>
  <c r="E21" i="19"/>
  <c r="H21" i="19" s="1"/>
  <c r="E20" i="19"/>
  <c r="H20" i="19" s="1"/>
  <c r="E19" i="19"/>
  <c r="H19" i="19" s="1"/>
  <c r="E18" i="19"/>
  <c r="H18" i="19" s="1"/>
  <c r="E17" i="19"/>
  <c r="H17" i="19" s="1"/>
  <c r="E16" i="19"/>
  <c r="H16" i="19" s="1"/>
  <c r="E15" i="19"/>
  <c r="H15" i="19" s="1"/>
  <c r="C4" i="19"/>
  <c r="C3" i="19"/>
  <c r="A2" i="19"/>
  <c r="H29" i="21"/>
  <c r="H28" i="21"/>
  <c r="H27" i="21"/>
  <c r="H26" i="21"/>
  <c r="H25" i="21"/>
  <c r="E24" i="21"/>
  <c r="H24" i="21" s="1"/>
  <c r="E23" i="21"/>
  <c r="H23" i="21" s="1"/>
  <c r="E22" i="21"/>
  <c r="H22" i="21" s="1"/>
  <c r="E21" i="21"/>
  <c r="H21" i="21" s="1"/>
  <c r="E20" i="21"/>
  <c r="H20" i="21" s="1"/>
  <c r="E19" i="21"/>
  <c r="H19" i="21" s="1"/>
  <c r="E18" i="21"/>
  <c r="H18" i="21" s="1"/>
  <c r="E17" i="21"/>
  <c r="H17" i="21" s="1"/>
  <c r="E16" i="21"/>
  <c r="H16" i="21" s="1"/>
  <c r="E15" i="21"/>
  <c r="H15" i="21" s="1"/>
  <c r="C4" i="21"/>
  <c r="C3" i="21"/>
  <c r="A2" i="21"/>
  <c r="H29" i="20"/>
  <c r="H28" i="20"/>
  <c r="H27" i="20"/>
  <c r="H26" i="20"/>
  <c r="H25" i="20"/>
  <c r="E24" i="20"/>
  <c r="H24" i="20" s="1"/>
  <c r="E23" i="20"/>
  <c r="H23" i="20" s="1"/>
  <c r="E22" i="20"/>
  <c r="H22" i="20" s="1"/>
  <c r="E21" i="20"/>
  <c r="H21" i="20" s="1"/>
  <c r="E20" i="20"/>
  <c r="H20" i="20" s="1"/>
  <c r="E19" i="20"/>
  <c r="H19" i="20" s="1"/>
  <c r="E18" i="20"/>
  <c r="H18" i="20" s="1"/>
  <c r="E17" i="20"/>
  <c r="H17" i="20" s="1"/>
  <c r="E16" i="20"/>
  <c r="H16" i="20" s="1"/>
  <c r="E15" i="20"/>
  <c r="H15" i="20" s="1"/>
  <c r="C4" i="20"/>
  <c r="C3" i="20"/>
  <c r="A2" i="20"/>
  <c r="H29" i="23"/>
  <c r="H28" i="23"/>
  <c r="H27" i="23"/>
  <c r="H26" i="23"/>
  <c r="H25" i="23"/>
  <c r="E24" i="23"/>
  <c r="H24" i="23" s="1"/>
  <c r="E23" i="23"/>
  <c r="H23" i="23" s="1"/>
  <c r="E22" i="23"/>
  <c r="H22" i="23" s="1"/>
  <c r="E21" i="23"/>
  <c r="H21" i="23" s="1"/>
  <c r="E20" i="23"/>
  <c r="H20" i="23" s="1"/>
  <c r="E19" i="23"/>
  <c r="H19" i="23" s="1"/>
  <c r="E18" i="23"/>
  <c r="H18" i="23" s="1"/>
  <c r="E17" i="23"/>
  <c r="H17" i="23" s="1"/>
  <c r="E16" i="23"/>
  <c r="H16" i="23" s="1"/>
  <c r="E15" i="23"/>
  <c r="H15" i="23" s="1"/>
  <c r="C4" i="23"/>
  <c r="C3" i="23"/>
  <c r="A2" i="23"/>
  <c r="H29" i="22"/>
  <c r="H28" i="22"/>
  <c r="H27" i="22"/>
  <c r="H26" i="22"/>
  <c r="H25" i="22"/>
  <c r="E24" i="22"/>
  <c r="H24" i="22" s="1"/>
  <c r="E23" i="22"/>
  <c r="H23" i="22" s="1"/>
  <c r="E22" i="22"/>
  <c r="H22" i="22" s="1"/>
  <c r="E21" i="22"/>
  <c r="H21" i="22" s="1"/>
  <c r="E20" i="22"/>
  <c r="H20" i="22" s="1"/>
  <c r="E19" i="22"/>
  <c r="H19" i="22" s="1"/>
  <c r="E18" i="22"/>
  <c r="H18" i="22" s="1"/>
  <c r="E17" i="22"/>
  <c r="H17" i="22" s="1"/>
  <c r="E16" i="22"/>
  <c r="H16" i="22" s="1"/>
  <c r="E15" i="22"/>
  <c r="H15" i="22" s="1"/>
  <c r="C4" i="22"/>
  <c r="C3" i="22"/>
  <c r="A2" i="22"/>
  <c r="H29" i="16"/>
  <c r="H28" i="16"/>
  <c r="H27" i="16"/>
  <c r="H26" i="16"/>
  <c r="H25" i="16"/>
  <c r="E24" i="16"/>
  <c r="H24" i="16" s="1"/>
  <c r="E23" i="16"/>
  <c r="H23" i="16" s="1"/>
  <c r="E22" i="16"/>
  <c r="H22" i="16" s="1"/>
  <c r="E21" i="16"/>
  <c r="H21" i="16" s="1"/>
  <c r="E20" i="16"/>
  <c r="H20" i="16" s="1"/>
  <c r="E19" i="16"/>
  <c r="H19" i="16" s="1"/>
  <c r="E18" i="16"/>
  <c r="H18" i="16" s="1"/>
  <c r="E17" i="16"/>
  <c r="H17" i="16" s="1"/>
  <c r="E16" i="16"/>
  <c r="H16" i="16" s="1"/>
  <c r="E15" i="16"/>
  <c r="C4" i="16"/>
  <c r="C3" i="16"/>
  <c r="A2" i="16"/>
  <c r="C4" i="1"/>
  <c r="C4" i="14"/>
  <c r="A2" i="14"/>
  <c r="C3" i="14"/>
  <c r="E15" i="1"/>
  <c r="H15" i="1" s="1"/>
  <c r="E15" i="14"/>
  <c r="H15" i="14" s="1"/>
  <c r="H29" i="14"/>
  <c r="H28" i="14"/>
  <c r="H27" i="14"/>
  <c r="H26" i="14"/>
  <c r="H25" i="14"/>
  <c r="E24" i="14"/>
  <c r="H24" i="14" s="1"/>
  <c r="E23" i="14"/>
  <c r="H23" i="14" s="1"/>
  <c r="E22" i="14"/>
  <c r="H22" i="14" s="1"/>
  <c r="E21" i="14"/>
  <c r="H21" i="14" s="1"/>
  <c r="E20" i="14"/>
  <c r="H20" i="14" s="1"/>
  <c r="E19" i="14"/>
  <c r="H19" i="14" s="1"/>
  <c r="E18" i="14"/>
  <c r="H18" i="14" s="1"/>
  <c r="E17" i="14"/>
  <c r="H17" i="14" s="1"/>
  <c r="E16" i="14"/>
  <c r="H16" i="14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H25" i="1"/>
  <c r="H26" i="1"/>
  <c r="H27" i="1"/>
  <c r="H28" i="1"/>
  <c r="H29" i="1"/>
  <c r="G33" i="24" l="1"/>
  <c r="Q14" i="1" s="1"/>
  <c r="G33" i="18"/>
  <c r="Q13" i="1" s="1"/>
  <c r="G33" i="19"/>
  <c r="Q12" i="1" s="1"/>
  <c r="G33" i="22"/>
  <c r="Q8" i="1" s="1"/>
  <c r="G33" i="14"/>
  <c r="G35" i="14" s="1"/>
  <c r="H15" i="16"/>
  <c r="G33" i="16" s="1"/>
  <c r="G35" i="16" s="1"/>
  <c r="G33" i="23"/>
  <c r="G33" i="21"/>
  <c r="G33" i="20"/>
  <c r="G35" i="19" l="1"/>
  <c r="G35" i="24"/>
  <c r="G35" i="18"/>
  <c r="G35" i="22"/>
  <c r="Q6" i="1"/>
  <c r="G35" i="21"/>
  <c r="Q11" i="1"/>
  <c r="G35" i="20"/>
  <c r="Q10" i="1"/>
  <c r="G35" i="23"/>
  <c r="Q9" i="1"/>
  <c r="Q7" i="1"/>
  <c r="G35" i="1"/>
  <c r="Q5" i="1"/>
  <c r="Q16" i="1" l="1"/>
</calcChain>
</file>

<file path=xl/sharedStrings.xml><?xml version="1.0" encoding="utf-8"?>
<sst xmlns="http://schemas.openxmlformats.org/spreadsheetml/2006/main" count="311" uniqueCount="97">
  <si>
    <t>Salamander</t>
  </si>
  <si>
    <t>Halster</t>
  </si>
  <si>
    <t>Grill</t>
  </si>
  <si>
    <t>ANTAL</t>
  </si>
  <si>
    <t>EFFEKT (kW)</t>
  </si>
  <si>
    <t>apparatfaktor</t>
  </si>
  <si>
    <t>driftfaktor</t>
  </si>
  <si>
    <t>LUFTFLÖDE (l/s)</t>
  </si>
  <si>
    <t>(l/s)</t>
  </si>
  <si>
    <t>Wok</t>
  </si>
  <si>
    <t>Position:</t>
  </si>
  <si>
    <t>Jeven AB</t>
  </si>
  <si>
    <t>826 40 SÖDERHAMN</t>
  </si>
  <si>
    <t>Tel: +46(0)270 - 731 40</t>
  </si>
  <si>
    <t>E-post: jeven@jeven.se</t>
  </si>
  <si>
    <t>Växelgatan 15</t>
  </si>
  <si>
    <t>Grännavägen 24</t>
  </si>
  <si>
    <t>561 34  HUSKVARNA</t>
  </si>
  <si>
    <t>Multifunctional cookers</t>
  </si>
  <si>
    <t>Robata</t>
  </si>
  <si>
    <t>Plancha</t>
  </si>
  <si>
    <t>Broiler</t>
  </si>
  <si>
    <t>---</t>
  </si>
  <si>
    <t>APPARATER</t>
  </si>
  <si>
    <t>Grill - Gas</t>
  </si>
  <si>
    <t>Wok - Gas</t>
  </si>
  <si>
    <t>5: SK - central har värden från gamla "Centralkök"</t>
  </si>
  <si>
    <t>3&amp;4: SK - Till &amp; Mott har värden från gamla "Skolkök"</t>
  </si>
  <si>
    <t>l/s</t>
  </si>
  <si>
    <t>Fryer - Electric</t>
  </si>
  <si>
    <t>Fryer - Gas</t>
  </si>
  <si>
    <t>Grill - Electric</t>
  </si>
  <si>
    <t>Grill - charcoal</t>
  </si>
  <si>
    <t>Griddle</t>
  </si>
  <si>
    <t>Bakery Oven</t>
  </si>
  <si>
    <t>Pizza Oven</t>
  </si>
  <si>
    <t>Combi Oven</t>
  </si>
  <si>
    <t>Bake-off Oven</t>
  </si>
  <si>
    <t>Tandoori Oven</t>
  </si>
  <si>
    <t>Oven</t>
  </si>
  <si>
    <t>Ranges</t>
  </si>
  <si>
    <t>Fryers</t>
  </si>
  <si>
    <t>Ranges - Electric</t>
  </si>
  <si>
    <t>Ranges - Gas</t>
  </si>
  <si>
    <t>Ranges - Induction</t>
  </si>
  <si>
    <t>Dishwashers</t>
  </si>
  <si>
    <t>Hood 1</t>
  </si>
  <si>
    <t>Hood 2</t>
  </si>
  <si>
    <t>Hood 3</t>
  </si>
  <si>
    <t>Hood 4</t>
  </si>
  <si>
    <t>Hood 5</t>
  </si>
  <si>
    <t>Hood 6</t>
  </si>
  <si>
    <t>Hood 7</t>
  </si>
  <si>
    <t>Hood 8</t>
  </si>
  <si>
    <t>Hood 9</t>
  </si>
  <si>
    <t>Hood 10</t>
  </si>
  <si>
    <t>Total</t>
  </si>
  <si>
    <t>Projectname:</t>
  </si>
  <si>
    <t>Hood:</t>
  </si>
  <si>
    <t>Equipment</t>
  </si>
  <si>
    <t>Quantity</t>
  </si>
  <si>
    <t>Airflow (l/s)</t>
  </si>
  <si>
    <t>Effect (kW)</t>
  </si>
  <si>
    <t>Email: jeven@jeven.se</t>
  </si>
  <si>
    <t xml:space="preserve">Load factor </t>
  </si>
  <si>
    <t>Kitchen equipment factor</t>
  </si>
  <si>
    <t>Boiling</t>
  </si>
  <si>
    <t>Heat</t>
  </si>
  <si>
    <t>Smoke</t>
  </si>
  <si>
    <t>Wok - Electric</t>
  </si>
  <si>
    <t>Smoker</t>
  </si>
  <si>
    <t>Pasta Cooker</t>
  </si>
  <si>
    <t>Load Factor</t>
  </si>
  <si>
    <t>Kitchen Equipment Factor</t>
  </si>
  <si>
    <t>Restaurant Kitchen</t>
  </si>
  <si>
    <t>Rice Cooker</t>
  </si>
  <si>
    <t>Water Bath</t>
  </si>
  <si>
    <t>Steam Kettle</t>
  </si>
  <si>
    <t>Cooker</t>
  </si>
  <si>
    <t>Kebab Grill</t>
  </si>
  <si>
    <t>Contact Grill</t>
  </si>
  <si>
    <t>Rack Dishwasher</t>
  </si>
  <si>
    <t>Conveyor Dishwasher</t>
  </si>
  <si>
    <t>Glasswasher</t>
  </si>
  <si>
    <t>Pot Washer</t>
  </si>
  <si>
    <t>Kettle</t>
  </si>
  <si>
    <t>Convection Oven</t>
  </si>
  <si>
    <t>Roaster Oven</t>
  </si>
  <si>
    <t>Lunch Kitchen</t>
  </si>
  <si>
    <t>Undercounter Dishwasher</t>
  </si>
  <si>
    <t>Institutional Kitchen</t>
  </si>
  <si>
    <t>Sum Exhaust air</t>
  </si>
  <si>
    <r>
      <t xml:space="preserve">Sum Supply air </t>
    </r>
    <r>
      <rPr>
        <sz val="12"/>
        <rFont val="Times New Roman"/>
        <family val="1"/>
      </rPr>
      <t>(90%)</t>
    </r>
  </si>
  <si>
    <t>Sum Exhaust</t>
  </si>
  <si>
    <t>Rottiserie Chicken</t>
  </si>
  <si>
    <t>Heating table</t>
  </si>
  <si>
    <t>Sum Exthaust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</si>
</sst>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9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Comic Sans MS"/>
      <family val="4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12"/>
      <name val="Arial"/>
      <family val="2"/>
    </font>
    <font>
      <sz val="8"/>
      <color indexed="55"/>
      <name val="Arial"/>
      <family val="2"/>
    </font>
    <font>
      <sz val="10"/>
      <name val="Swis721 LtEx BT"/>
      <family val="2"/>
    </font>
    <font>
      <sz val="16"/>
      <name val="Swis721 LtEx BT"/>
      <family val="2"/>
    </font>
    <font>
      <sz val="10"/>
      <color indexed="9"/>
      <name val="Swis721 LtEx BT"/>
      <family val="2"/>
    </font>
    <font>
      <b/>
      <sz val="8"/>
      <name val="Swis721 Lt BT"/>
      <family val="2"/>
    </font>
    <font>
      <sz val="10"/>
      <name val="Swis721 Lt BT"/>
      <family val="2"/>
    </font>
    <font>
      <sz val="8"/>
      <name val="Swis721 Lt BT"/>
      <family val="2"/>
    </font>
    <font>
      <sz val="14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6"/>
      <color indexed="12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55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sz val="12"/>
      <name val="Calibri"/>
      <family val="2"/>
    </font>
    <font>
      <sz val="16"/>
      <name val="Arial Black"/>
      <family val="2"/>
    </font>
    <font>
      <sz val="14"/>
      <name val="Arial Black"/>
      <family val="2"/>
    </font>
    <font>
      <sz val="16"/>
      <name val="Arial"/>
      <family val="2"/>
    </font>
    <font>
      <sz val="10"/>
      <color theme="0"/>
      <name val="Arial"/>
      <family val="2"/>
    </font>
    <font>
      <sz val="9"/>
      <color theme="0" tint="-0.249977111117893"/>
      <name val="Calibri"/>
      <family val="2"/>
    </font>
    <font>
      <sz val="10"/>
      <color theme="0" tint="-0.249977111117893"/>
      <name val="Swis721 Lt BT"/>
      <family val="2"/>
    </font>
    <font>
      <sz val="10"/>
      <color theme="0"/>
      <name val="Swis721 Lt BT"/>
      <family val="2"/>
    </font>
    <font>
      <sz val="10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F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0" fillId="0" borderId="0" xfId="0" applyFill="1"/>
    <xf numFmtId="0" fontId="0" fillId="0" borderId="0" xfId="0" applyFill="1" applyBorder="1"/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/>
    <xf numFmtId="164" fontId="2" fillId="0" borderId="0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8" fillId="0" borderId="0" xfId="0" applyFont="1"/>
    <xf numFmtId="0" fontId="20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21" fillId="0" borderId="0" xfId="0" applyFont="1"/>
    <xf numFmtId="0" fontId="18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>
      <alignment horizontal="center"/>
    </xf>
    <xf numFmtId="0" fontId="23" fillId="2" borderId="1" xfId="0" applyFont="1" applyFill="1" applyBorder="1" applyAlignment="1">
      <alignment horizontal="center"/>
    </xf>
    <xf numFmtId="164" fontId="23" fillId="2" borderId="1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/>
    <xf numFmtId="0" fontId="23" fillId="3" borderId="1" xfId="0" applyFont="1" applyFill="1" applyBorder="1" applyAlignment="1">
      <alignment horizont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left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0" fillId="4" borderId="0" xfId="0" applyFill="1"/>
    <xf numFmtId="0" fontId="25" fillId="4" borderId="0" xfId="0" applyFont="1" applyFill="1" applyBorder="1" applyAlignment="1">
      <alignment horizontal="right" vertical="center"/>
    </xf>
    <xf numFmtId="0" fontId="17" fillId="4" borderId="0" xfId="0" applyFont="1" applyFill="1"/>
    <xf numFmtId="0" fontId="25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18" fillId="4" borderId="1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4" fillId="0" borderId="0" xfId="0" applyFont="1"/>
    <xf numFmtId="0" fontId="0" fillId="5" borderId="0" xfId="0" applyFill="1"/>
    <xf numFmtId="0" fontId="4" fillId="5" borderId="0" xfId="0" applyFont="1" applyFill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0" fontId="3" fillId="5" borderId="0" xfId="0" applyFont="1" applyFill="1"/>
    <xf numFmtId="0" fontId="2" fillId="5" borderId="0" xfId="0" applyFont="1" applyFill="1"/>
    <xf numFmtId="0" fontId="9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9" fillId="5" borderId="0" xfId="0" applyFont="1" applyFill="1"/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3" fillId="5" borderId="0" xfId="0" applyFont="1" applyFill="1" applyAlignment="1">
      <alignment horizontal="left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9" fillId="0" borderId="0" xfId="0" applyFont="1" applyAlignment="1">
      <alignment horizontal="left" vertical="center" indent="7"/>
    </xf>
    <xf numFmtId="164" fontId="23" fillId="6" borderId="1" xfId="0" applyNumberFormat="1" applyFont="1" applyFill="1" applyBorder="1"/>
    <xf numFmtId="0" fontId="35" fillId="0" borderId="0" xfId="0" applyFont="1" applyAlignment="1">
      <alignment vertical="center"/>
    </xf>
    <xf numFmtId="0" fontId="36" fillId="0" borderId="0" xfId="0" applyFont="1"/>
    <xf numFmtId="0" fontId="32" fillId="5" borderId="0" xfId="0" applyFont="1" applyFill="1"/>
    <xf numFmtId="0" fontId="31" fillId="5" borderId="0" xfId="0" applyFont="1" applyFill="1"/>
    <xf numFmtId="0" fontId="33" fillId="5" borderId="0" xfId="0" applyFont="1" applyFill="1"/>
    <xf numFmtId="0" fontId="33" fillId="5" borderId="0" xfId="0" applyFont="1" applyFill="1" applyAlignment="1">
      <alignment horizontal="left"/>
    </xf>
    <xf numFmtId="0" fontId="0" fillId="0" borderId="0" xfId="0" applyNumberFormat="1"/>
    <xf numFmtId="164" fontId="23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28" fillId="6" borderId="6" xfId="0" applyFont="1" applyFill="1" applyBorder="1"/>
    <xf numFmtId="0" fontId="3" fillId="6" borderId="7" xfId="0" applyFont="1" applyFill="1" applyBorder="1"/>
    <xf numFmtId="0" fontId="3" fillId="6" borderId="8" xfId="0" applyFont="1" applyFill="1" applyBorder="1" applyAlignment="1">
      <alignment horizontal="left"/>
    </xf>
    <xf numFmtId="0" fontId="3" fillId="6" borderId="2" xfId="0" applyFont="1" applyFill="1" applyBorder="1"/>
    <xf numFmtId="0" fontId="3" fillId="6" borderId="0" xfId="0" applyNumberFormat="1" applyFont="1" applyFill="1" applyBorder="1"/>
    <xf numFmtId="0" fontId="3" fillId="6" borderId="9" xfId="0" applyFont="1" applyFill="1" applyBorder="1" applyAlignment="1">
      <alignment horizontal="left"/>
    </xf>
    <xf numFmtId="0" fontId="3" fillId="6" borderId="10" xfId="0" applyFont="1" applyFill="1" applyBorder="1"/>
    <xf numFmtId="3" fontId="3" fillId="6" borderId="11" xfId="0" applyNumberFormat="1" applyFont="1" applyFill="1" applyBorder="1"/>
    <xf numFmtId="0" fontId="3" fillId="6" borderId="12" xfId="0" applyFont="1" applyFill="1" applyBorder="1" applyAlignment="1">
      <alignment horizontal="left"/>
    </xf>
    <xf numFmtId="3" fontId="3" fillId="6" borderId="4" xfId="0" applyNumberFormat="1" applyFont="1" applyFill="1" applyBorder="1"/>
    <xf numFmtId="0" fontId="3" fillId="6" borderId="5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8" fillId="6" borderId="9" xfId="0" applyFont="1" applyFill="1" applyBorder="1" applyAlignment="1">
      <alignment horizontal="left"/>
    </xf>
    <xf numFmtId="0" fontId="28" fillId="6" borderId="10" xfId="0" applyFont="1" applyFill="1" applyBorder="1"/>
    <xf numFmtId="3" fontId="28" fillId="6" borderId="11" xfId="0" applyNumberFormat="1" applyFont="1" applyFill="1" applyBorder="1"/>
    <xf numFmtId="0" fontId="28" fillId="6" borderId="12" xfId="0" applyFont="1" applyFill="1" applyBorder="1" applyAlignment="1">
      <alignment horizontal="left"/>
    </xf>
    <xf numFmtId="0" fontId="37" fillId="0" borderId="0" xfId="0" applyFont="1"/>
    <xf numFmtId="0" fontId="38" fillId="0" borderId="0" xfId="0" applyFont="1"/>
    <xf numFmtId="0" fontId="26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27" fillId="4" borderId="0" xfId="0" applyNumberFormat="1" applyFont="1" applyFill="1" applyBorder="1" applyAlignment="1">
      <alignment horizontal="center"/>
    </xf>
    <xf numFmtId="0" fontId="25" fillId="5" borderId="3" xfId="0" applyNumberFormat="1" applyFont="1" applyFill="1" applyBorder="1" applyAlignment="1">
      <alignment horizontal="left" vertical="center"/>
    </xf>
    <xf numFmtId="0" fontId="25" fillId="5" borderId="4" xfId="0" applyNumberFormat="1" applyFont="1" applyFill="1" applyBorder="1" applyAlignment="1">
      <alignment horizontal="left" vertical="center"/>
    </xf>
    <xf numFmtId="0" fontId="25" fillId="5" borderId="5" xfId="0" applyNumberFormat="1" applyFont="1" applyFill="1" applyBorder="1" applyAlignment="1">
      <alignment horizontal="left" vertical="center"/>
    </xf>
    <xf numFmtId="0" fontId="25" fillId="0" borderId="3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left"/>
    </xf>
    <xf numFmtId="0" fontId="25" fillId="0" borderId="5" xfId="0" applyFont="1" applyFill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22" fillId="0" borderId="0" xfId="0" applyFont="1" applyAlignment="1">
      <alignment horizontal="left" wrapText="1"/>
    </xf>
    <xf numFmtId="0" fontId="22" fillId="0" borderId="11" xfId="0" applyFont="1" applyBorder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A$2" fmlaRange="driftfaktorer!$B$8:$B$15" noThreeD="1" sel="1" val="0"/>
</file>

<file path=xl/ctrlProps/ctrlProp10.xml><?xml version="1.0" encoding="utf-8"?>
<formControlPr xmlns="http://schemas.microsoft.com/office/spreadsheetml/2009/9/main" objectType="Drop" dropLines="25" dropStyle="combo" dx="22" fmlaLink="$A$22" fmlaRange="driftfaktorer!$E$7:$E$59" noThreeD="1" sel="1" val="0"/>
</file>

<file path=xl/ctrlProps/ctrlProp10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10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1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1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1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1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1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1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1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1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1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2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2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2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2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2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2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2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2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2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2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3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3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3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3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3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3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3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3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3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3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4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4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4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4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4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4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4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4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4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4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5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5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5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5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5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5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5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5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5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5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6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6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6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6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6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6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6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6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6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6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7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7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7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7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7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7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7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7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7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7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8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8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8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8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8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8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8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8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8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8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ctrlProps/ctrlProp90.xml><?xml version="1.0" encoding="utf-8"?>
<formControlPr xmlns="http://schemas.microsoft.com/office/spreadsheetml/2009/9/main" objectType="Drop" dropLines="25" dropStyle="combo" dx="22" fmlaLink="$A$22" fmlaRange="driftfaktorer!$E$7:$E$59" noThreeD="1" sel="1" val="28"/>
</file>

<file path=xl/ctrlProps/ctrlProp91.xml><?xml version="1.0" encoding="utf-8"?>
<formControlPr xmlns="http://schemas.microsoft.com/office/spreadsheetml/2009/9/main" objectType="Drop" dropLines="25" dropStyle="combo" dx="22" fmlaLink="$A$23" fmlaRange="driftfaktorer!$E$7:$E$59" noThreeD="1" sel="1" val="0"/>
</file>

<file path=xl/ctrlProps/ctrlProp92.xml><?xml version="1.0" encoding="utf-8"?>
<formControlPr xmlns="http://schemas.microsoft.com/office/spreadsheetml/2009/9/main" objectType="Drop" dropLines="25" dropStyle="combo" dx="22" fmlaLink="$A$15" fmlaRange="driftfaktorer!$E$7:$E$59" noThreeD="1" sel="1" val="0"/>
</file>

<file path=xl/ctrlProps/ctrlProp93.xml><?xml version="1.0" encoding="utf-8"?>
<formControlPr xmlns="http://schemas.microsoft.com/office/spreadsheetml/2009/9/main" objectType="Drop" dropLines="25" dropStyle="combo" dx="22" fmlaLink="$A$16" fmlaRange="driftfaktorer!$E$7:$E$59" noThreeD="1" sel="1" val="0"/>
</file>

<file path=xl/ctrlProps/ctrlProp94.xml><?xml version="1.0" encoding="utf-8"?>
<formControlPr xmlns="http://schemas.microsoft.com/office/spreadsheetml/2009/9/main" objectType="Drop" dropLines="25" dropStyle="combo" dx="22" fmlaLink="$A$17" fmlaRange="driftfaktorer!$E$7:$E$59" noThreeD="1" sel="1" val="0"/>
</file>

<file path=xl/ctrlProps/ctrlProp95.xml><?xml version="1.0" encoding="utf-8"?>
<formControlPr xmlns="http://schemas.microsoft.com/office/spreadsheetml/2009/9/main" objectType="Drop" dropLines="25" dropStyle="combo" dx="22" fmlaLink="$A$24" fmlaRange="driftfaktorer!$E$7:$E$59" noThreeD="1" sel="1" val="0"/>
</file>

<file path=xl/ctrlProps/ctrlProp96.xml><?xml version="1.0" encoding="utf-8"?>
<formControlPr xmlns="http://schemas.microsoft.com/office/spreadsheetml/2009/9/main" objectType="Drop" dropLines="25" dropStyle="combo" dx="22" fmlaLink="$A$18" fmlaRange="driftfaktorer!$E$7:$E$59" noThreeD="1" sel="1" val="0"/>
</file>

<file path=xl/ctrlProps/ctrlProp97.xml><?xml version="1.0" encoding="utf-8"?>
<formControlPr xmlns="http://schemas.microsoft.com/office/spreadsheetml/2009/9/main" objectType="Drop" dropLines="25" dropStyle="combo" dx="22" fmlaLink="$A$19" fmlaRange="driftfaktorer!$E$7:$E$59" noThreeD="1" sel="1" val="0"/>
</file>

<file path=xl/ctrlProps/ctrlProp98.xml><?xml version="1.0" encoding="utf-8"?>
<formControlPr xmlns="http://schemas.microsoft.com/office/spreadsheetml/2009/9/main" objectType="Drop" dropLines="25" dropStyle="combo" dx="22" fmlaLink="$A$20" fmlaRange="driftfaktorer!$E$7:$E$59" noThreeD="1" sel="1" val="0"/>
</file>

<file path=xl/ctrlProps/ctrlProp99.xml><?xml version="1.0" encoding="utf-8"?>
<formControlPr xmlns="http://schemas.microsoft.com/office/spreadsheetml/2009/9/main" objectType="Drop" dropLines="25" dropStyle="combo" dx="22" fmlaLink="$A$21" fmlaRange="driftfaktorer!$E$7:$E$5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66675</xdr:rowOff>
        </xdr:from>
        <xdr:to>
          <xdr:col>3</xdr:col>
          <xdr:colOff>266700</xdr:colOff>
          <xdr:row>10</xdr:row>
          <xdr:rowOff>133350</xdr:rowOff>
        </xdr:to>
        <xdr:sp macro="" textlink="">
          <xdr:nvSpPr>
            <xdr:cNvPr id="1029" name="List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9131</xdr:colOff>
      <xdr:row>0</xdr:row>
      <xdr:rowOff>0</xdr:rowOff>
    </xdr:from>
    <xdr:to>
      <xdr:col>3</xdr:col>
      <xdr:colOff>124218</xdr:colOff>
      <xdr:row>1</xdr:row>
      <xdr:rowOff>9525</xdr:rowOff>
    </xdr:to>
    <xdr:pic>
      <xdr:nvPicPr>
        <xdr:cNvPr id="1209" name="Bildobjekt 1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6781" y="0"/>
          <a:ext cx="2001037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5</xdr:col>
      <xdr:colOff>457200</xdr:colOff>
      <xdr:row>0</xdr:row>
      <xdr:rowOff>428624</xdr:rowOff>
    </xdr:from>
    <xdr:to>
      <xdr:col>9</xdr:col>
      <xdr:colOff>981074</xdr:colOff>
      <xdr:row>9</xdr:row>
      <xdr:rowOff>104775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971925" y="428624"/>
          <a:ext cx="2600324" cy="1885951"/>
        </a:xfrm>
        <a:prstGeom prst="rect">
          <a:avLst/>
        </a:prstGeom>
        <a:solidFill>
          <a:schemeClr val="lt1"/>
        </a:solidFill>
        <a:ln w="9525" cmpd="sng">
          <a:solidFill>
            <a:srgbClr val="31CCF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300"/>
            </a:lnSpc>
          </a:pPr>
          <a: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  <a:t>Jeven Air</a:t>
          </a:r>
          <a:r>
            <a:rPr lang="sv-SE" sz="1200" b="1" baseline="0"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  <a:t>low</a:t>
          </a:r>
          <a:r>
            <a:rPr lang="sv-SE" sz="1200" b="1" baseline="0">
              <a:latin typeface="Arial" panose="020B0604020202020204" pitchFamily="34" charset="0"/>
              <a:cs typeface="Arial" panose="020B0604020202020204" pitchFamily="34" charset="0"/>
            </a:rPr>
            <a:t> calculation</a:t>
          </a:r>
          <a: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  <a:t/>
          </a:r>
          <a:br>
            <a:rPr lang="sv-SE" sz="12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sv-SE" sz="12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ver. 3.3 Eng</a:t>
          </a:r>
        </a:p>
        <a:p>
          <a:pPr>
            <a:lnSpc>
              <a:spcPts val="1300"/>
            </a:lnSpc>
          </a:pPr>
          <a:endParaRPr lang="sv-SE" sz="105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r>
            <a:rPr lang="sv-SE" sz="1050" b="0" baseline="0">
              <a:latin typeface="Arial" panose="020B0604020202020204" pitchFamily="34" charset="0"/>
              <a:cs typeface="Arial" panose="020B0604020202020204" pitchFamily="34" charset="0"/>
            </a:rPr>
            <a:t>Calculation of the exhuast air flows, based on the connection power of the kitchen.</a:t>
          </a:r>
        </a:p>
        <a:p>
          <a:pPr>
            <a:lnSpc>
              <a:spcPts val="1300"/>
            </a:lnSpc>
          </a:pPr>
          <a:endParaRPr lang="sv-SE" sz="105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r>
            <a:rPr lang="sv-SE" sz="1050" b="0" baseline="0">
              <a:latin typeface="Arial" panose="020B0604020202020204" pitchFamily="34" charset="0"/>
              <a:cs typeface="Arial" panose="020B0604020202020204" pitchFamily="34" charset="0"/>
            </a:rPr>
            <a:t>Dimensioned flow can be affected by diffrent degrees of use in the kitchen, as well as the layout of the kitchen and the location of the kitchen equipment.</a:t>
          </a:r>
        </a:p>
        <a:p>
          <a:pPr>
            <a:lnSpc>
              <a:spcPts val="1500"/>
            </a:lnSpc>
          </a:pPr>
          <a:endParaRPr lang="sv-SE" sz="1200" b="1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>
            <a:lnSpc>
              <a:spcPts val="1600"/>
            </a:lnSpc>
          </a:pPr>
          <a:endParaRPr lang="sv-SE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xmlns="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xmlns="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xmlns="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157" name="Drop Down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xmlns="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xmlns="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xmlns="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xmlns="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xmlns="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xmlns="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22</xdr:row>
          <xdr:rowOff>161925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xmlns="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112489</xdr:colOff>
      <xdr:row>1</xdr:row>
      <xdr:rowOff>142875</xdr:rowOff>
    </xdr:from>
    <xdr:to>
      <xdr:col>20</xdr:col>
      <xdr:colOff>497110</xdr:colOff>
      <xdr:row>7</xdr:row>
      <xdr:rowOff>85725</xdr:rowOff>
    </xdr:to>
    <xdr:pic>
      <xdr:nvPicPr>
        <xdr:cNvPr id="24596" name="Bildobjekt 1">
          <a:extLst>
            <a:ext uri="{FF2B5EF4-FFF2-40B4-BE49-F238E27FC236}">
              <a16:creationId xmlns:a16="http://schemas.microsoft.com/office/drawing/2014/main" xmlns="" id="{00000000-0008-0000-0900-00001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7614" y="914400"/>
          <a:ext cx="270872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4577" name="Drop Down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xmlns="" id="{00000000-0008-0000-09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  <a:ext uri="{FF2B5EF4-FFF2-40B4-BE49-F238E27FC236}">
                  <a16:creationId xmlns:a16="http://schemas.microsoft.com/office/drawing/2014/main" xmlns="" id="{00000000-0008-0000-0900-000002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4579" name="Drop Down 3" hidden="1">
              <a:extLst>
                <a:ext uri="{63B3BB69-23CF-44E3-9099-C40C66FF867C}">
                  <a14:compatExt spid="_x0000_s24579"/>
                </a:ext>
                <a:ext uri="{FF2B5EF4-FFF2-40B4-BE49-F238E27FC236}">
                  <a16:creationId xmlns:a16="http://schemas.microsoft.com/office/drawing/2014/main" xmlns="" id="{00000000-0008-0000-0900-000003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4580" name="Drop Down 4" hidden="1">
              <a:extLst>
                <a:ext uri="{63B3BB69-23CF-44E3-9099-C40C66FF867C}">
                  <a14:compatExt spid="_x0000_s24580"/>
                </a:ext>
                <a:ext uri="{FF2B5EF4-FFF2-40B4-BE49-F238E27FC236}">
                  <a16:creationId xmlns:a16="http://schemas.microsoft.com/office/drawing/2014/main" xmlns="" id="{00000000-0008-0000-0900-000004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4581" name="Drop Down 5" hidden="1">
              <a:extLst>
                <a:ext uri="{63B3BB69-23CF-44E3-9099-C40C66FF867C}">
                  <a14:compatExt spid="_x0000_s24581"/>
                </a:ext>
                <a:ext uri="{FF2B5EF4-FFF2-40B4-BE49-F238E27FC236}">
                  <a16:creationId xmlns:a16="http://schemas.microsoft.com/office/drawing/2014/main" xmlns="" id="{00000000-0008-0000-0900-000005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4582" name="Drop Down 6" hidden="1">
              <a:extLst>
                <a:ext uri="{63B3BB69-23CF-44E3-9099-C40C66FF867C}">
                  <a14:compatExt spid="_x0000_s24582"/>
                </a:ext>
                <a:ext uri="{FF2B5EF4-FFF2-40B4-BE49-F238E27FC236}">
                  <a16:creationId xmlns:a16="http://schemas.microsoft.com/office/drawing/2014/main" xmlns="" id="{00000000-0008-0000-0900-000006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4583" name="Drop Down 7" hidden="1">
              <a:extLst>
                <a:ext uri="{63B3BB69-23CF-44E3-9099-C40C66FF867C}">
                  <a14:compatExt spid="_x0000_s24583"/>
                </a:ext>
                <a:ext uri="{FF2B5EF4-FFF2-40B4-BE49-F238E27FC236}">
                  <a16:creationId xmlns:a16="http://schemas.microsoft.com/office/drawing/2014/main" xmlns="" id="{00000000-0008-0000-0900-000007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4584" name="Drop Down 8" hidden="1">
              <a:extLst>
                <a:ext uri="{63B3BB69-23CF-44E3-9099-C40C66FF867C}">
                  <a14:compatExt spid="_x0000_s24584"/>
                </a:ext>
                <a:ext uri="{FF2B5EF4-FFF2-40B4-BE49-F238E27FC236}">
                  <a16:creationId xmlns:a16="http://schemas.microsoft.com/office/drawing/2014/main" xmlns="" id="{00000000-0008-0000-0900-000008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4585" name="Drop Down 9" hidden="1">
              <a:extLst>
                <a:ext uri="{63B3BB69-23CF-44E3-9099-C40C66FF867C}">
                  <a14:compatExt spid="_x0000_s24585"/>
                </a:ext>
                <a:ext uri="{FF2B5EF4-FFF2-40B4-BE49-F238E27FC236}">
                  <a16:creationId xmlns:a16="http://schemas.microsoft.com/office/drawing/2014/main" xmlns="" id="{00000000-0008-0000-0900-000009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4586" name="Drop Down 10" hidden="1">
              <a:extLst>
                <a:ext uri="{63B3BB69-23CF-44E3-9099-C40C66FF867C}">
                  <a14:compatExt spid="_x0000_s24586"/>
                </a:ext>
                <a:ext uri="{FF2B5EF4-FFF2-40B4-BE49-F238E27FC236}">
                  <a16:creationId xmlns:a16="http://schemas.microsoft.com/office/drawing/2014/main" xmlns="" id="{00000000-0008-0000-0900-00000A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295511</xdr:colOff>
      <xdr:row>1</xdr:row>
      <xdr:rowOff>142875</xdr:rowOff>
    </xdr:from>
    <xdr:to>
      <xdr:col>20</xdr:col>
      <xdr:colOff>314088</xdr:colOff>
      <xdr:row>6</xdr:row>
      <xdr:rowOff>104775</xdr:rowOff>
    </xdr:to>
    <xdr:pic>
      <xdr:nvPicPr>
        <xdr:cNvPr id="14365" name="Bildobjekt 1">
          <a:extLst>
            <a:ext uri="{FF2B5EF4-FFF2-40B4-BE49-F238E27FC236}">
              <a16:creationId xmlns:a16="http://schemas.microsoft.com/office/drawing/2014/main" xmlns="" id="{00000000-0008-0000-0100-00001D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10636" y="914400"/>
          <a:ext cx="234267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4338" name="Drop Down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xmlns="" id="{00000000-0008-0000-01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4339" name="Drop Down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xmlns="" id="{00000000-0008-0000-01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4340" name="Drop Down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xmlns="" id="{00000000-0008-0000-01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4341" name="Drop Down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xmlns="" id="{00000000-0008-0000-01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4342" name="Drop Down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xmlns="" id="{00000000-0008-0000-01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4343" name="Drop Down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xmlns="" id="{00000000-0008-0000-01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4344" name="Drop Down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xmlns="" id="{00000000-0008-0000-01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4345" name="Drop Down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xmlns="" id="{00000000-0008-0000-01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4346" name="Drop Down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xmlns="" id="{00000000-0008-0000-01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4347" name="Drop Down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xmlns="" id="{00000000-0008-0000-01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295511</xdr:colOff>
      <xdr:row>1</xdr:row>
      <xdr:rowOff>142875</xdr:rowOff>
    </xdr:from>
    <xdr:to>
      <xdr:col>20</xdr:col>
      <xdr:colOff>314088</xdr:colOff>
      <xdr:row>6</xdr:row>
      <xdr:rowOff>104775</xdr:rowOff>
    </xdr:to>
    <xdr:pic>
      <xdr:nvPicPr>
        <xdr:cNvPr id="16406" name="Bildobjekt 1">
          <a:extLst>
            <a:ext uri="{FF2B5EF4-FFF2-40B4-BE49-F238E27FC236}">
              <a16:creationId xmlns:a16="http://schemas.microsoft.com/office/drawing/2014/main" xmlns="" id="{00000000-0008-0000-0200-000016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10636" y="914400"/>
          <a:ext cx="2342677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xmlns="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6386" name="Drop Down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xmlns="" id="{00000000-0008-0000-02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6387" name="Drop Down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xmlns="" id="{00000000-0008-0000-02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6388" name="Drop Down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xmlns="" id="{00000000-0008-0000-02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6389" name="Drop Down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xmlns="" id="{00000000-0008-0000-02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6390" name="Drop Down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xmlns="" id="{00000000-0008-0000-02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6391" name="Drop Down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xmlns="" id="{00000000-0008-0000-02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6392" name="Drop Down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xmlns="" id="{00000000-0008-0000-02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6393" name="Drop Down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xmlns="" id="{00000000-0008-0000-02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6394" name="Drop Down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xmlns="" id="{00000000-0008-0000-02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112489</xdr:colOff>
      <xdr:row>1</xdr:row>
      <xdr:rowOff>142875</xdr:rowOff>
    </xdr:from>
    <xdr:to>
      <xdr:col>20</xdr:col>
      <xdr:colOff>497110</xdr:colOff>
      <xdr:row>7</xdr:row>
      <xdr:rowOff>85725</xdr:rowOff>
    </xdr:to>
    <xdr:pic>
      <xdr:nvPicPr>
        <xdr:cNvPr id="18452" name="Bildobjekt 1">
          <a:extLst>
            <a:ext uri="{FF2B5EF4-FFF2-40B4-BE49-F238E27FC236}">
              <a16:creationId xmlns:a16="http://schemas.microsoft.com/office/drawing/2014/main" xmlns="" id="{00000000-0008-0000-0300-000014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7614" y="914400"/>
          <a:ext cx="270872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8433" name="Drop Down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xmlns="" id="{00000000-0008-0000-03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xmlns="" id="{00000000-0008-0000-03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xmlns="" id="{00000000-0008-0000-03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8436" name="Drop Down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xmlns="" id="{00000000-0008-0000-03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8437" name="Drop Down 5" hidden="1">
              <a:extLst>
                <a:ext uri="{63B3BB69-23CF-44E3-9099-C40C66FF867C}">
                  <a14:compatExt spid="_x0000_s18437"/>
                </a:ext>
                <a:ext uri="{FF2B5EF4-FFF2-40B4-BE49-F238E27FC236}">
                  <a16:creationId xmlns:a16="http://schemas.microsoft.com/office/drawing/2014/main" xmlns="" id="{00000000-0008-0000-0300-00000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8438" name="Drop Down 6" hidden="1">
              <a:extLst>
                <a:ext uri="{63B3BB69-23CF-44E3-9099-C40C66FF867C}">
                  <a14:compatExt spid="_x0000_s18438"/>
                </a:ext>
                <a:ext uri="{FF2B5EF4-FFF2-40B4-BE49-F238E27FC236}">
                  <a16:creationId xmlns:a16="http://schemas.microsoft.com/office/drawing/2014/main" xmlns="" id="{00000000-0008-0000-0300-000006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8439" name="Drop Down 7" hidden="1">
              <a:extLst>
                <a:ext uri="{63B3BB69-23CF-44E3-9099-C40C66FF867C}">
                  <a14:compatExt spid="_x0000_s18439"/>
                </a:ext>
                <a:ext uri="{FF2B5EF4-FFF2-40B4-BE49-F238E27FC236}">
                  <a16:creationId xmlns:a16="http://schemas.microsoft.com/office/drawing/2014/main" xmlns="" id="{00000000-0008-0000-0300-000007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8440" name="Drop Down 8" hidden="1">
              <a:extLst>
                <a:ext uri="{63B3BB69-23CF-44E3-9099-C40C66FF867C}">
                  <a14:compatExt spid="_x0000_s18440"/>
                </a:ext>
                <a:ext uri="{FF2B5EF4-FFF2-40B4-BE49-F238E27FC236}">
                  <a16:creationId xmlns:a16="http://schemas.microsoft.com/office/drawing/2014/main" xmlns="" id="{00000000-0008-0000-0300-000008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8441" name="Drop Down 9" hidden="1">
              <a:extLst>
                <a:ext uri="{63B3BB69-23CF-44E3-9099-C40C66FF867C}">
                  <a14:compatExt spid="_x0000_s18441"/>
                </a:ext>
                <a:ext uri="{FF2B5EF4-FFF2-40B4-BE49-F238E27FC236}">
                  <a16:creationId xmlns:a16="http://schemas.microsoft.com/office/drawing/2014/main" xmlns="" id="{00000000-0008-0000-0300-000009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8442" name="Drop Down 10" hidden="1">
              <a:extLst>
                <a:ext uri="{63B3BB69-23CF-44E3-9099-C40C66FF867C}">
                  <a14:compatExt spid="_x0000_s18442"/>
                </a:ext>
                <a:ext uri="{FF2B5EF4-FFF2-40B4-BE49-F238E27FC236}">
                  <a16:creationId xmlns:a16="http://schemas.microsoft.com/office/drawing/2014/main" xmlns="" id="{00000000-0008-0000-0300-00000A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112489</xdr:colOff>
      <xdr:row>1</xdr:row>
      <xdr:rowOff>142875</xdr:rowOff>
    </xdr:from>
    <xdr:to>
      <xdr:col>20</xdr:col>
      <xdr:colOff>497110</xdr:colOff>
      <xdr:row>7</xdr:row>
      <xdr:rowOff>85725</xdr:rowOff>
    </xdr:to>
    <xdr:pic>
      <xdr:nvPicPr>
        <xdr:cNvPr id="19476" name="Bildobjekt 1">
          <a:extLst>
            <a:ext uri="{FF2B5EF4-FFF2-40B4-BE49-F238E27FC236}">
              <a16:creationId xmlns:a16="http://schemas.microsoft.com/office/drawing/2014/main" xmlns="" id="{00000000-0008-0000-0400-000014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7614" y="914400"/>
          <a:ext cx="270872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xmlns="" id="{00000000-0008-0000-04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19458" name="Drop Down 2" hidden="1">
              <a:extLst>
                <a:ext uri="{63B3BB69-23CF-44E3-9099-C40C66FF867C}">
                  <a14:compatExt spid="_x0000_s19458"/>
                </a:ext>
                <a:ext uri="{FF2B5EF4-FFF2-40B4-BE49-F238E27FC236}">
                  <a16:creationId xmlns:a16="http://schemas.microsoft.com/office/drawing/2014/main" xmlns="" id="{00000000-0008-0000-0400-000002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19459" name="Drop Down 3" hidden="1">
              <a:extLst>
                <a:ext uri="{63B3BB69-23CF-44E3-9099-C40C66FF867C}">
                  <a14:compatExt spid="_x0000_s19459"/>
                </a:ext>
                <a:ext uri="{FF2B5EF4-FFF2-40B4-BE49-F238E27FC236}">
                  <a16:creationId xmlns:a16="http://schemas.microsoft.com/office/drawing/2014/main" xmlns="" id="{00000000-0008-0000-0400-000003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19460" name="Drop Down 4" hidden="1">
              <a:extLst>
                <a:ext uri="{63B3BB69-23CF-44E3-9099-C40C66FF867C}">
                  <a14:compatExt spid="_x0000_s19460"/>
                </a:ext>
                <a:ext uri="{FF2B5EF4-FFF2-40B4-BE49-F238E27FC236}">
                  <a16:creationId xmlns:a16="http://schemas.microsoft.com/office/drawing/2014/main" xmlns="" id="{00000000-0008-0000-0400-000004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19461" name="Drop Down 5" hidden="1">
              <a:extLst>
                <a:ext uri="{63B3BB69-23CF-44E3-9099-C40C66FF867C}">
                  <a14:compatExt spid="_x0000_s19461"/>
                </a:ext>
                <a:ext uri="{FF2B5EF4-FFF2-40B4-BE49-F238E27FC236}">
                  <a16:creationId xmlns:a16="http://schemas.microsoft.com/office/drawing/2014/main" xmlns="" id="{00000000-0008-0000-0400-000005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19462" name="Drop Down 6" hidden="1">
              <a:extLst>
                <a:ext uri="{63B3BB69-23CF-44E3-9099-C40C66FF867C}">
                  <a14:compatExt spid="_x0000_s19462"/>
                </a:ext>
                <a:ext uri="{FF2B5EF4-FFF2-40B4-BE49-F238E27FC236}">
                  <a16:creationId xmlns:a16="http://schemas.microsoft.com/office/drawing/2014/main" xmlns="" id="{00000000-0008-0000-0400-000006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19463" name="Drop Down 7" hidden="1">
              <a:extLst>
                <a:ext uri="{63B3BB69-23CF-44E3-9099-C40C66FF867C}">
                  <a14:compatExt spid="_x0000_s19463"/>
                </a:ext>
                <a:ext uri="{FF2B5EF4-FFF2-40B4-BE49-F238E27FC236}">
                  <a16:creationId xmlns:a16="http://schemas.microsoft.com/office/drawing/2014/main" xmlns="" id="{00000000-0008-0000-0400-000007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19464" name="Drop Down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xmlns="" id="{00000000-0008-0000-04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19465" name="Drop Down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xmlns="" id="{00000000-0008-0000-04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19466" name="Drop Down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xmlns="" id="{00000000-0008-0000-04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112489</xdr:colOff>
      <xdr:row>1</xdr:row>
      <xdr:rowOff>142875</xdr:rowOff>
    </xdr:from>
    <xdr:to>
      <xdr:col>20</xdr:col>
      <xdr:colOff>497110</xdr:colOff>
      <xdr:row>7</xdr:row>
      <xdr:rowOff>85725</xdr:rowOff>
    </xdr:to>
    <xdr:pic>
      <xdr:nvPicPr>
        <xdr:cNvPr id="20500" name="Bildobjekt 1">
          <a:extLst>
            <a:ext uri="{FF2B5EF4-FFF2-40B4-BE49-F238E27FC236}">
              <a16:creationId xmlns:a16="http://schemas.microsoft.com/office/drawing/2014/main" xmlns="" id="{00000000-0008-0000-0500-00001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7614" y="914400"/>
          <a:ext cx="270872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xmlns="" id="{00000000-0008-0000-05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xmlns="" id="{00000000-0008-0000-05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0483" name="Drop Down 3" hidden="1">
              <a:extLst>
                <a:ext uri="{63B3BB69-23CF-44E3-9099-C40C66FF867C}">
                  <a14:compatExt spid="_x0000_s20483"/>
                </a:ext>
                <a:ext uri="{FF2B5EF4-FFF2-40B4-BE49-F238E27FC236}">
                  <a16:creationId xmlns:a16="http://schemas.microsoft.com/office/drawing/2014/main" xmlns="" id="{00000000-0008-0000-0500-000003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0484" name="Drop Down 4" hidden="1">
              <a:extLst>
                <a:ext uri="{63B3BB69-23CF-44E3-9099-C40C66FF867C}">
                  <a14:compatExt spid="_x0000_s20484"/>
                </a:ext>
                <a:ext uri="{FF2B5EF4-FFF2-40B4-BE49-F238E27FC236}">
                  <a16:creationId xmlns:a16="http://schemas.microsoft.com/office/drawing/2014/main" xmlns="" id="{00000000-0008-0000-0500-00000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0485" name="Drop Down 5" hidden="1">
              <a:extLst>
                <a:ext uri="{63B3BB69-23CF-44E3-9099-C40C66FF867C}">
                  <a14:compatExt spid="_x0000_s20485"/>
                </a:ext>
                <a:ext uri="{FF2B5EF4-FFF2-40B4-BE49-F238E27FC236}">
                  <a16:creationId xmlns:a16="http://schemas.microsoft.com/office/drawing/2014/main" xmlns="" id="{00000000-0008-0000-0500-00000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0486" name="Drop Down 6" hidden="1">
              <a:extLst>
                <a:ext uri="{63B3BB69-23CF-44E3-9099-C40C66FF867C}">
                  <a14:compatExt spid="_x0000_s20486"/>
                </a:ext>
                <a:ext uri="{FF2B5EF4-FFF2-40B4-BE49-F238E27FC236}">
                  <a16:creationId xmlns:a16="http://schemas.microsoft.com/office/drawing/2014/main" xmlns="" id="{00000000-0008-0000-0500-00000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0487" name="Drop Down 7" hidden="1">
              <a:extLst>
                <a:ext uri="{63B3BB69-23CF-44E3-9099-C40C66FF867C}">
                  <a14:compatExt spid="_x0000_s20487"/>
                </a:ext>
                <a:ext uri="{FF2B5EF4-FFF2-40B4-BE49-F238E27FC236}">
                  <a16:creationId xmlns:a16="http://schemas.microsoft.com/office/drawing/2014/main" xmlns="" id="{00000000-0008-0000-0500-00000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0488" name="Drop Down 8" hidden="1">
              <a:extLst>
                <a:ext uri="{63B3BB69-23CF-44E3-9099-C40C66FF867C}">
                  <a14:compatExt spid="_x0000_s20488"/>
                </a:ext>
                <a:ext uri="{FF2B5EF4-FFF2-40B4-BE49-F238E27FC236}">
                  <a16:creationId xmlns:a16="http://schemas.microsoft.com/office/drawing/2014/main" xmlns="" id="{00000000-0008-0000-0500-00000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0489" name="Drop Down 9" hidden="1">
              <a:extLst>
                <a:ext uri="{63B3BB69-23CF-44E3-9099-C40C66FF867C}">
                  <a14:compatExt spid="_x0000_s20489"/>
                </a:ext>
                <a:ext uri="{FF2B5EF4-FFF2-40B4-BE49-F238E27FC236}">
                  <a16:creationId xmlns:a16="http://schemas.microsoft.com/office/drawing/2014/main" xmlns="" id="{00000000-0008-0000-0500-00000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0490" name="Drop Down 10" hidden="1">
              <a:extLst>
                <a:ext uri="{63B3BB69-23CF-44E3-9099-C40C66FF867C}">
                  <a14:compatExt spid="_x0000_s20490"/>
                </a:ext>
                <a:ext uri="{FF2B5EF4-FFF2-40B4-BE49-F238E27FC236}">
                  <a16:creationId xmlns:a16="http://schemas.microsoft.com/office/drawing/2014/main" xmlns="" id="{00000000-0008-0000-0500-00000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112489</xdr:colOff>
      <xdr:row>1</xdr:row>
      <xdr:rowOff>142875</xdr:rowOff>
    </xdr:from>
    <xdr:to>
      <xdr:col>20</xdr:col>
      <xdr:colOff>497110</xdr:colOff>
      <xdr:row>7</xdr:row>
      <xdr:rowOff>85725</xdr:rowOff>
    </xdr:to>
    <xdr:pic>
      <xdr:nvPicPr>
        <xdr:cNvPr id="21524" name="Bildobjekt 1">
          <a:extLst>
            <a:ext uri="{FF2B5EF4-FFF2-40B4-BE49-F238E27FC236}">
              <a16:creationId xmlns:a16="http://schemas.microsoft.com/office/drawing/2014/main" xmlns="" id="{00000000-0008-0000-0600-000014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7614" y="914400"/>
          <a:ext cx="270872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1505" name="Drop Down 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xmlns="" id="{00000000-0008-0000-06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1506" name="Drop Down 2" hidden="1">
              <a:extLst>
                <a:ext uri="{63B3BB69-23CF-44E3-9099-C40C66FF867C}">
                  <a14:compatExt spid="_x0000_s21506"/>
                </a:ext>
                <a:ext uri="{FF2B5EF4-FFF2-40B4-BE49-F238E27FC236}">
                  <a16:creationId xmlns:a16="http://schemas.microsoft.com/office/drawing/2014/main" xmlns="" id="{00000000-0008-0000-0600-000002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1507" name="Drop Down 3" hidden="1">
              <a:extLst>
                <a:ext uri="{63B3BB69-23CF-44E3-9099-C40C66FF867C}">
                  <a14:compatExt spid="_x0000_s21507"/>
                </a:ext>
                <a:ext uri="{FF2B5EF4-FFF2-40B4-BE49-F238E27FC236}">
                  <a16:creationId xmlns:a16="http://schemas.microsoft.com/office/drawing/2014/main" xmlns="" id="{00000000-0008-0000-0600-000003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1508" name="Drop Down 4" hidden="1">
              <a:extLst>
                <a:ext uri="{63B3BB69-23CF-44E3-9099-C40C66FF867C}">
                  <a14:compatExt spid="_x0000_s21508"/>
                </a:ext>
                <a:ext uri="{FF2B5EF4-FFF2-40B4-BE49-F238E27FC236}">
                  <a16:creationId xmlns:a16="http://schemas.microsoft.com/office/drawing/2014/main" xmlns="" id="{00000000-0008-0000-0600-00000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1509" name="Drop Down 5" hidden="1">
              <a:extLst>
                <a:ext uri="{63B3BB69-23CF-44E3-9099-C40C66FF867C}">
                  <a14:compatExt spid="_x0000_s21509"/>
                </a:ext>
                <a:ext uri="{FF2B5EF4-FFF2-40B4-BE49-F238E27FC236}">
                  <a16:creationId xmlns:a16="http://schemas.microsoft.com/office/drawing/2014/main" xmlns="" id="{00000000-0008-0000-0600-00000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1510" name="Drop Down 6" hidden="1">
              <a:extLst>
                <a:ext uri="{63B3BB69-23CF-44E3-9099-C40C66FF867C}">
                  <a14:compatExt spid="_x0000_s21510"/>
                </a:ext>
                <a:ext uri="{FF2B5EF4-FFF2-40B4-BE49-F238E27FC236}">
                  <a16:creationId xmlns:a16="http://schemas.microsoft.com/office/drawing/2014/main" xmlns="" id="{00000000-0008-0000-0600-00000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1511" name="Drop Down 7" hidden="1">
              <a:extLst>
                <a:ext uri="{63B3BB69-23CF-44E3-9099-C40C66FF867C}">
                  <a14:compatExt spid="_x0000_s21511"/>
                </a:ext>
                <a:ext uri="{FF2B5EF4-FFF2-40B4-BE49-F238E27FC236}">
                  <a16:creationId xmlns:a16="http://schemas.microsoft.com/office/drawing/2014/main" xmlns="" id="{00000000-0008-0000-0600-00000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1512" name="Drop Down 8" hidden="1">
              <a:extLst>
                <a:ext uri="{63B3BB69-23CF-44E3-9099-C40C66FF867C}">
                  <a14:compatExt spid="_x0000_s21512"/>
                </a:ext>
                <a:ext uri="{FF2B5EF4-FFF2-40B4-BE49-F238E27FC236}">
                  <a16:creationId xmlns:a16="http://schemas.microsoft.com/office/drawing/2014/main" xmlns="" id="{00000000-0008-0000-0600-00000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1513" name="Drop Down 9" hidden="1">
              <a:extLst>
                <a:ext uri="{63B3BB69-23CF-44E3-9099-C40C66FF867C}">
                  <a14:compatExt spid="_x0000_s21513"/>
                </a:ext>
                <a:ext uri="{FF2B5EF4-FFF2-40B4-BE49-F238E27FC236}">
                  <a16:creationId xmlns:a16="http://schemas.microsoft.com/office/drawing/2014/main" xmlns="" id="{00000000-0008-0000-0600-00000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1514" name="Drop Down 10" hidden="1">
              <a:extLst>
                <a:ext uri="{63B3BB69-23CF-44E3-9099-C40C66FF867C}">
                  <a14:compatExt spid="_x0000_s21514"/>
                </a:ext>
                <a:ext uri="{FF2B5EF4-FFF2-40B4-BE49-F238E27FC236}">
                  <a16:creationId xmlns:a16="http://schemas.microsoft.com/office/drawing/2014/main" xmlns="" id="{00000000-0008-0000-0600-00000A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112489</xdr:colOff>
      <xdr:row>1</xdr:row>
      <xdr:rowOff>142875</xdr:rowOff>
    </xdr:from>
    <xdr:to>
      <xdr:col>20</xdr:col>
      <xdr:colOff>497110</xdr:colOff>
      <xdr:row>7</xdr:row>
      <xdr:rowOff>85725</xdr:rowOff>
    </xdr:to>
    <xdr:pic>
      <xdr:nvPicPr>
        <xdr:cNvPr id="22548" name="Bildobjekt 1">
          <a:extLst>
            <a:ext uri="{FF2B5EF4-FFF2-40B4-BE49-F238E27FC236}">
              <a16:creationId xmlns:a16="http://schemas.microsoft.com/office/drawing/2014/main" xmlns="" id="{00000000-0008-0000-0700-000014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7614" y="914400"/>
          <a:ext cx="270872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2529" name="Drop Dow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xmlns="" id="{00000000-0008-0000-07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2530" name="Drop Down 2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xmlns="" id="{00000000-0008-0000-07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2531" name="Drop Down 3" hidden="1">
              <a:extLst>
                <a:ext uri="{63B3BB69-23CF-44E3-9099-C40C66FF867C}">
                  <a14:compatExt spid="_x0000_s22531"/>
                </a:ext>
                <a:ext uri="{FF2B5EF4-FFF2-40B4-BE49-F238E27FC236}">
                  <a16:creationId xmlns:a16="http://schemas.microsoft.com/office/drawing/2014/main" xmlns="" id="{00000000-0008-0000-0700-000003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2532" name="Drop Down 4" hidden="1">
              <a:extLst>
                <a:ext uri="{63B3BB69-23CF-44E3-9099-C40C66FF867C}">
                  <a14:compatExt spid="_x0000_s22532"/>
                </a:ext>
                <a:ext uri="{FF2B5EF4-FFF2-40B4-BE49-F238E27FC236}">
                  <a16:creationId xmlns:a16="http://schemas.microsoft.com/office/drawing/2014/main" xmlns="" id="{00000000-0008-0000-0700-000004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2533" name="Drop Down 5" hidden="1">
              <a:extLst>
                <a:ext uri="{63B3BB69-23CF-44E3-9099-C40C66FF867C}">
                  <a14:compatExt spid="_x0000_s22533"/>
                </a:ext>
                <a:ext uri="{FF2B5EF4-FFF2-40B4-BE49-F238E27FC236}">
                  <a16:creationId xmlns:a16="http://schemas.microsoft.com/office/drawing/2014/main" xmlns="" id="{00000000-0008-0000-0700-000005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2534" name="Drop Down 6" hidden="1">
              <a:extLst>
                <a:ext uri="{63B3BB69-23CF-44E3-9099-C40C66FF867C}">
                  <a14:compatExt spid="_x0000_s22534"/>
                </a:ext>
                <a:ext uri="{FF2B5EF4-FFF2-40B4-BE49-F238E27FC236}">
                  <a16:creationId xmlns:a16="http://schemas.microsoft.com/office/drawing/2014/main" xmlns="" id="{00000000-0008-0000-0700-000006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2535" name="Drop Down 7" hidden="1">
              <a:extLst>
                <a:ext uri="{63B3BB69-23CF-44E3-9099-C40C66FF867C}">
                  <a14:compatExt spid="_x0000_s22535"/>
                </a:ext>
                <a:ext uri="{FF2B5EF4-FFF2-40B4-BE49-F238E27FC236}">
                  <a16:creationId xmlns:a16="http://schemas.microsoft.com/office/drawing/2014/main" xmlns="" id="{00000000-0008-0000-0700-000007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2536" name="Drop Down 8" hidden="1">
              <a:extLst>
                <a:ext uri="{63B3BB69-23CF-44E3-9099-C40C66FF867C}">
                  <a14:compatExt spid="_x0000_s22536"/>
                </a:ext>
                <a:ext uri="{FF2B5EF4-FFF2-40B4-BE49-F238E27FC236}">
                  <a16:creationId xmlns:a16="http://schemas.microsoft.com/office/drawing/2014/main" xmlns="" id="{00000000-0008-0000-0700-000008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2537" name="Drop Down 9" hidden="1">
              <a:extLst>
                <a:ext uri="{63B3BB69-23CF-44E3-9099-C40C66FF867C}">
                  <a14:compatExt spid="_x0000_s22537"/>
                </a:ext>
                <a:ext uri="{FF2B5EF4-FFF2-40B4-BE49-F238E27FC236}">
                  <a16:creationId xmlns:a16="http://schemas.microsoft.com/office/drawing/2014/main" xmlns="" id="{00000000-0008-0000-0700-000009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2538" name="Drop Down 10" hidden="1">
              <a:extLst>
                <a:ext uri="{63B3BB69-23CF-44E3-9099-C40C66FF867C}">
                  <a14:compatExt spid="_x0000_s22538"/>
                </a:ext>
                <a:ext uri="{FF2B5EF4-FFF2-40B4-BE49-F238E27FC236}">
                  <a16:creationId xmlns:a16="http://schemas.microsoft.com/office/drawing/2014/main" xmlns="" id="{00000000-0008-0000-0700-00000A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112489</xdr:colOff>
      <xdr:row>1</xdr:row>
      <xdr:rowOff>142875</xdr:rowOff>
    </xdr:from>
    <xdr:to>
      <xdr:col>20</xdr:col>
      <xdr:colOff>497110</xdr:colOff>
      <xdr:row>7</xdr:row>
      <xdr:rowOff>85725</xdr:rowOff>
    </xdr:to>
    <xdr:pic>
      <xdr:nvPicPr>
        <xdr:cNvPr id="23572" name="Bildobjekt 1">
          <a:extLst>
            <a:ext uri="{FF2B5EF4-FFF2-40B4-BE49-F238E27FC236}">
              <a16:creationId xmlns:a16="http://schemas.microsoft.com/office/drawing/2014/main" xmlns="" id="{00000000-0008-0000-0800-00001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7614" y="914400"/>
          <a:ext cx="2708721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15</xdr:row>
          <xdr:rowOff>0</xdr:rowOff>
        </xdr:to>
        <xdr:sp macro="" textlink="">
          <xdr:nvSpPr>
            <xdr:cNvPr id="23553" name="Drop Down 1" hidden="1">
              <a:extLst>
                <a:ext uri="{63B3BB69-23CF-44E3-9099-C40C66FF867C}">
                  <a14:compatExt spid="_x0000_s23553"/>
                </a:ext>
                <a:ext uri="{FF2B5EF4-FFF2-40B4-BE49-F238E27FC236}">
                  <a16:creationId xmlns:a16="http://schemas.microsoft.com/office/drawing/2014/main" xmlns="" id="{00000000-0008-0000-0800-00000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16</xdr:row>
          <xdr:rowOff>0</xdr:rowOff>
        </xdr:to>
        <xdr:sp macro="" textlink="">
          <xdr:nvSpPr>
            <xdr:cNvPr id="23554" name="Drop Down 2" hidden="1">
              <a:extLst>
                <a:ext uri="{63B3BB69-23CF-44E3-9099-C40C66FF867C}">
                  <a14:compatExt spid="_x0000_s23554"/>
                </a:ext>
                <a:ext uri="{FF2B5EF4-FFF2-40B4-BE49-F238E27FC236}">
                  <a16:creationId xmlns:a16="http://schemas.microsoft.com/office/drawing/2014/main" xmlns="" id="{00000000-0008-0000-0800-00000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17</xdr:row>
          <xdr:rowOff>0</xdr:rowOff>
        </xdr:to>
        <xdr:sp macro="" textlink="">
          <xdr:nvSpPr>
            <xdr:cNvPr id="23555" name="Drop Down 3" hidden="1">
              <a:extLst>
                <a:ext uri="{63B3BB69-23CF-44E3-9099-C40C66FF867C}">
                  <a14:compatExt spid="_x0000_s23555"/>
                </a:ext>
                <a:ext uri="{FF2B5EF4-FFF2-40B4-BE49-F238E27FC236}">
                  <a16:creationId xmlns:a16="http://schemas.microsoft.com/office/drawing/2014/main" xmlns="" id="{00000000-0008-0000-0800-00000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23</xdr:row>
          <xdr:rowOff>0</xdr:rowOff>
        </xdr:from>
        <xdr:to>
          <xdr:col>2</xdr:col>
          <xdr:colOff>0</xdr:colOff>
          <xdr:row>24</xdr:row>
          <xdr:rowOff>0</xdr:rowOff>
        </xdr:to>
        <xdr:sp macro="" textlink="">
          <xdr:nvSpPr>
            <xdr:cNvPr id="23556" name="Drop Down 4" hidden="1">
              <a:extLst>
                <a:ext uri="{63B3BB69-23CF-44E3-9099-C40C66FF867C}">
                  <a14:compatExt spid="_x0000_s23556"/>
                </a:ext>
                <a:ext uri="{FF2B5EF4-FFF2-40B4-BE49-F238E27FC236}">
                  <a16:creationId xmlns:a16="http://schemas.microsoft.com/office/drawing/2014/main" xmlns="" id="{00000000-0008-0000-0800-00000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17</xdr:row>
          <xdr:rowOff>0</xdr:rowOff>
        </xdr:from>
        <xdr:to>
          <xdr:col>2</xdr:col>
          <xdr:colOff>0</xdr:colOff>
          <xdr:row>18</xdr:row>
          <xdr:rowOff>0</xdr:rowOff>
        </xdr:to>
        <xdr:sp macro="" textlink="">
          <xdr:nvSpPr>
            <xdr:cNvPr id="23557" name="Drop Down 5" hidden="1">
              <a:extLst>
                <a:ext uri="{63B3BB69-23CF-44E3-9099-C40C66FF867C}">
                  <a14:compatExt spid="_x0000_s23557"/>
                </a:ext>
                <a:ext uri="{FF2B5EF4-FFF2-40B4-BE49-F238E27FC236}">
                  <a16:creationId xmlns:a16="http://schemas.microsoft.com/office/drawing/2014/main" xmlns="" id="{00000000-0008-0000-0800-00000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0</xdr:rowOff>
        </xdr:from>
        <xdr:to>
          <xdr:col>2</xdr:col>
          <xdr:colOff>0</xdr:colOff>
          <xdr:row>19</xdr:row>
          <xdr:rowOff>0</xdr:rowOff>
        </xdr:to>
        <xdr:sp macro="" textlink="">
          <xdr:nvSpPr>
            <xdr:cNvPr id="23558" name="Drop Down 6" hidden="1">
              <a:extLst>
                <a:ext uri="{63B3BB69-23CF-44E3-9099-C40C66FF867C}">
                  <a14:compatExt spid="_x0000_s23558"/>
                </a:ext>
                <a:ext uri="{FF2B5EF4-FFF2-40B4-BE49-F238E27FC236}">
                  <a16:creationId xmlns:a16="http://schemas.microsoft.com/office/drawing/2014/main" xmlns="" id="{00000000-0008-0000-0800-00000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</xdr:row>
          <xdr:rowOff>0</xdr:rowOff>
        </xdr:from>
        <xdr:to>
          <xdr:col>2</xdr:col>
          <xdr:colOff>0</xdr:colOff>
          <xdr:row>20</xdr:row>
          <xdr:rowOff>0</xdr:rowOff>
        </xdr:to>
        <xdr:sp macro="" textlink="">
          <xdr:nvSpPr>
            <xdr:cNvPr id="23559" name="Drop Down 7" hidden="1">
              <a:extLst>
                <a:ext uri="{63B3BB69-23CF-44E3-9099-C40C66FF867C}">
                  <a14:compatExt spid="_x0000_s23559"/>
                </a:ext>
                <a:ext uri="{FF2B5EF4-FFF2-40B4-BE49-F238E27FC236}">
                  <a16:creationId xmlns:a16="http://schemas.microsoft.com/office/drawing/2014/main" xmlns="" id="{00000000-0008-0000-0800-00000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20</xdr:row>
          <xdr:rowOff>0</xdr:rowOff>
        </xdr:from>
        <xdr:to>
          <xdr:col>2</xdr:col>
          <xdr:colOff>0</xdr:colOff>
          <xdr:row>21</xdr:row>
          <xdr:rowOff>0</xdr:rowOff>
        </xdr:to>
        <xdr:sp macro="" textlink="">
          <xdr:nvSpPr>
            <xdr:cNvPr id="23560" name="Drop Down 8" hidden="1">
              <a:extLst>
                <a:ext uri="{63B3BB69-23CF-44E3-9099-C40C66FF867C}">
                  <a14:compatExt spid="_x0000_s23560"/>
                </a:ext>
                <a:ext uri="{FF2B5EF4-FFF2-40B4-BE49-F238E27FC236}">
                  <a16:creationId xmlns:a16="http://schemas.microsoft.com/office/drawing/2014/main" xmlns="" id="{00000000-0008-0000-0800-00000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0</xdr:rowOff>
        </xdr:from>
        <xdr:to>
          <xdr:col>2</xdr:col>
          <xdr:colOff>0</xdr:colOff>
          <xdr:row>22</xdr:row>
          <xdr:rowOff>0</xdr:rowOff>
        </xdr:to>
        <xdr:sp macro="" textlink="">
          <xdr:nvSpPr>
            <xdr:cNvPr id="23561" name="Drop Down 9" hidden="1">
              <a:extLst>
                <a:ext uri="{63B3BB69-23CF-44E3-9099-C40C66FF867C}">
                  <a14:compatExt spid="_x0000_s23561"/>
                </a:ext>
                <a:ext uri="{FF2B5EF4-FFF2-40B4-BE49-F238E27FC236}">
                  <a16:creationId xmlns:a16="http://schemas.microsoft.com/office/drawing/2014/main" xmlns="" id="{00000000-0008-0000-0800-00000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0</xdr:rowOff>
        </xdr:from>
        <xdr:to>
          <xdr:col>2</xdr:col>
          <xdr:colOff>0</xdr:colOff>
          <xdr:row>23</xdr:row>
          <xdr:rowOff>0</xdr:rowOff>
        </xdr:to>
        <xdr:sp macro="" textlink="">
          <xdr:nvSpPr>
            <xdr:cNvPr id="23562" name="Drop Down 10" hidden="1">
              <a:extLst>
                <a:ext uri="{63B3BB69-23CF-44E3-9099-C40C66FF867C}">
                  <a14:compatExt spid="_x0000_s23562"/>
                </a:ext>
                <a:ext uri="{FF2B5EF4-FFF2-40B4-BE49-F238E27FC236}">
                  <a16:creationId xmlns:a16="http://schemas.microsoft.com/office/drawing/2014/main" xmlns="" id="{00000000-0008-0000-0800-00000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7.xml"/><Relationship Id="rId3" Type="http://schemas.openxmlformats.org/officeDocument/2006/relationships/ctrlProp" Target="../ctrlProps/ctrlProp92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0.xml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5" Type="http://schemas.openxmlformats.org/officeDocument/2006/relationships/ctrlProp" Target="../ctrlProps/ctrlProp94.xml"/><Relationship Id="rId10" Type="http://schemas.openxmlformats.org/officeDocument/2006/relationships/ctrlProp" Target="../ctrlProps/ctrlProp99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0" Type="http://schemas.openxmlformats.org/officeDocument/2006/relationships/ctrlProp" Target="../ctrlProps/ctrlProp28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ctrlProp" Target="../ctrlProps/ctrlProp32.xml"/><Relationship Id="rId7" Type="http://schemas.openxmlformats.org/officeDocument/2006/relationships/ctrlProp" Target="../ctrlProps/ctrlProp36.xml"/><Relationship Id="rId12" Type="http://schemas.openxmlformats.org/officeDocument/2006/relationships/ctrlProp" Target="../ctrlProps/ctrlProp4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7.xml"/><Relationship Id="rId3" Type="http://schemas.openxmlformats.org/officeDocument/2006/relationships/ctrlProp" Target="../ctrlProps/ctrlProp42.xml"/><Relationship Id="rId7" Type="http://schemas.openxmlformats.org/officeDocument/2006/relationships/ctrlProp" Target="../ctrlProps/ctrlProp46.xml"/><Relationship Id="rId12" Type="http://schemas.openxmlformats.org/officeDocument/2006/relationships/ctrlProp" Target="../ctrlProps/ctrlProp51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6" Type="http://schemas.openxmlformats.org/officeDocument/2006/relationships/ctrlProp" Target="../ctrlProps/ctrlProp45.xml"/><Relationship Id="rId11" Type="http://schemas.openxmlformats.org/officeDocument/2006/relationships/ctrlProp" Target="../ctrlProps/ctrlProp50.xml"/><Relationship Id="rId5" Type="http://schemas.openxmlformats.org/officeDocument/2006/relationships/ctrlProp" Target="../ctrlProps/ctrlProp44.xml"/><Relationship Id="rId10" Type="http://schemas.openxmlformats.org/officeDocument/2006/relationships/ctrlProp" Target="../ctrlProps/ctrlProp49.xml"/><Relationship Id="rId4" Type="http://schemas.openxmlformats.org/officeDocument/2006/relationships/ctrlProp" Target="../ctrlProps/ctrlProp43.xml"/><Relationship Id="rId9" Type="http://schemas.openxmlformats.org/officeDocument/2006/relationships/ctrlProp" Target="../ctrlProps/ctrlProp48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3" Type="http://schemas.openxmlformats.org/officeDocument/2006/relationships/ctrlProp" Target="../ctrlProps/ctrlProp52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5" Type="http://schemas.openxmlformats.org/officeDocument/2006/relationships/ctrlProp" Target="../ctrlProps/ctrlProp54.xml"/><Relationship Id="rId10" Type="http://schemas.openxmlformats.org/officeDocument/2006/relationships/ctrlProp" Target="../ctrlProps/ctrlProp59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7.xml"/><Relationship Id="rId3" Type="http://schemas.openxmlformats.org/officeDocument/2006/relationships/ctrlProp" Target="../ctrlProps/ctrlProp62.xml"/><Relationship Id="rId7" Type="http://schemas.openxmlformats.org/officeDocument/2006/relationships/ctrlProp" Target="../ctrlProps/ctrlProp66.xml"/><Relationship Id="rId12" Type="http://schemas.openxmlformats.org/officeDocument/2006/relationships/ctrlProp" Target="../ctrlProps/ctrlProp71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65.xml"/><Relationship Id="rId11" Type="http://schemas.openxmlformats.org/officeDocument/2006/relationships/ctrlProp" Target="../ctrlProps/ctrlProp70.xml"/><Relationship Id="rId5" Type="http://schemas.openxmlformats.org/officeDocument/2006/relationships/ctrlProp" Target="../ctrlProps/ctrlProp64.xml"/><Relationship Id="rId10" Type="http://schemas.openxmlformats.org/officeDocument/2006/relationships/ctrlProp" Target="../ctrlProps/ctrlProp69.xml"/><Relationship Id="rId4" Type="http://schemas.openxmlformats.org/officeDocument/2006/relationships/ctrlProp" Target="../ctrlProps/ctrlProp63.xml"/><Relationship Id="rId9" Type="http://schemas.openxmlformats.org/officeDocument/2006/relationships/ctrlProp" Target="../ctrlProps/ctrlProp68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3" Type="http://schemas.openxmlformats.org/officeDocument/2006/relationships/ctrlProp" Target="../ctrlProps/ctrlProp72.x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7.xml"/><Relationship Id="rId3" Type="http://schemas.openxmlformats.org/officeDocument/2006/relationships/ctrlProp" Target="../ctrlProps/ctrlProp82.xml"/><Relationship Id="rId7" Type="http://schemas.openxmlformats.org/officeDocument/2006/relationships/ctrlProp" Target="../ctrlProps/ctrlProp86.xml"/><Relationship Id="rId12" Type="http://schemas.openxmlformats.org/officeDocument/2006/relationships/ctrlProp" Target="../ctrlProps/ctrlProp91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Relationship Id="rId6" Type="http://schemas.openxmlformats.org/officeDocument/2006/relationships/ctrlProp" Target="../ctrlProps/ctrlProp85.xml"/><Relationship Id="rId11" Type="http://schemas.openxmlformats.org/officeDocument/2006/relationships/ctrlProp" Target="../ctrlProps/ctrlProp90.xml"/><Relationship Id="rId5" Type="http://schemas.openxmlformats.org/officeDocument/2006/relationships/ctrlProp" Target="../ctrlProps/ctrlProp84.xml"/><Relationship Id="rId10" Type="http://schemas.openxmlformats.org/officeDocument/2006/relationships/ctrlProp" Target="../ctrlProps/ctrlProp89.xml"/><Relationship Id="rId4" Type="http://schemas.openxmlformats.org/officeDocument/2006/relationships/ctrlProp" Target="../ctrlProps/ctrlProp83.xml"/><Relationship Id="rId9" Type="http://schemas.openxmlformats.org/officeDocument/2006/relationships/ctrlProp" Target="../ctrlProps/ctrlProp8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K99"/>
  <sheetViews>
    <sheetView showGridLines="0" tabSelected="1" zoomScaleNormal="100" workbookViewId="0">
      <selection activeCell="C3" sqref="C3:E3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4.42578125" style="1" customWidth="1"/>
    <col min="6" max="6" width="10.5703125" bestFit="1" customWidth="1"/>
    <col min="7" max="7" width="1.85546875" style="5" bestFit="1" customWidth="1"/>
    <col min="8" max="8" width="13.42578125" customWidth="1"/>
    <col min="9" max="9" width="6.7109375" style="2" customWidth="1"/>
    <col min="10" max="10" width="15.42578125" customWidth="1"/>
    <col min="11" max="11" width="0.5703125" style="4" customWidth="1"/>
    <col min="12" max="12" width="0.42578125" style="4" hidden="1" customWidth="1"/>
    <col min="13" max="13" width="14.42578125" style="4" hidden="1" customWidth="1"/>
    <col min="14" max="14" width="0.140625" customWidth="1"/>
    <col min="15" max="15" width="16.42578125" hidden="1" customWidth="1"/>
    <col min="16" max="16" width="9.42578125" customWidth="1"/>
    <col min="17" max="17" width="11.85546875" customWidth="1"/>
    <col min="18" max="18" width="2.5703125" customWidth="1"/>
    <col min="19" max="19" width="10.42578125" bestFit="1" customWidth="1"/>
    <col min="20" max="20" width="2.140625" customWidth="1"/>
    <col min="21" max="21" width="9" bestFit="1" customWidth="1"/>
    <col min="22" max="22" width="4" bestFit="1" customWidth="1"/>
    <col min="23" max="23" width="6.28515625" bestFit="1" customWidth="1"/>
    <col min="24" max="24" width="11.140625" style="2" bestFit="1" customWidth="1"/>
    <col min="25" max="25" width="14.28515625" bestFit="1" customWidth="1"/>
    <col min="26" max="26" width="4" bestFit="1" customWidth="1"/>
    <col min="27" max="27" width="14" bestFit="1" customWidth="1"/>
    <col min="28" max="31" width="3.5703125" bestFit="1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P1" s="86"/>
      <c r="V1" s="59"/>
    </row>
    <row r="2" spans="1:37" ht="12" customHeight="1" x14ac:dyDescent="0.2">
      <c r="A2" s="60">
        <v>1</v>
      </c>
    </row>
    <row r="3" spans="1:37" ht="18.75" customHeight="1" x14ac:dyDescent="0.25">
      <c r="A3" s="50"/>
      <c r="B3" s="51" t="s">
        <v>57</v>
      </c>
      <c r="C3" s="110"/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  <c r="P3" s="87" t="s">
        <v>93</v>
      </c>
      <c r="Q3" s="88"/>
      <c r="R3" s="89"/>
    </row>
    <row r="4" spans="1:37" s="40" customFormat="1" ht="15.75" x14ac:dyDescent="0.25">
      <c r="A4" s="52"/>
      <c r="B4" s="53" t="s">
        <v>58</v>
      </c>
      <c r="C4" s="113">
        <f ca="1">_xlfn.SHEET()</f>
        <v>1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P4" s="90"/>
      <c r="Q4" s="91"/>
      <c r="R4" s="92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P5" s="93" t="s">
        <v>46</v>
      </c>
      <c r="Q5" s="94">
        <f>G33</f>
        <v>0</v>
      </c>
      <c r="R5" s="95" t="s">
        <v>28</v>
      </c>
      <c r="X5"/>
      <c r="AB5"/>
    </row>
    <row r="6" spans="1:37" x14ac:dyDescent="0.2">
      <c r="E6"/>
      <c r="G6"/>
      <c r="K6"/>
      <c r="L6"/>
      <c r="M6"/>
      <c r="P6" s="93" t="s">
        <v>47</v>
      </c>
      <c r="Q6" s="96">
        <f>'Hood 2'!G33</f>
        <v>0</v>
      </c>
      <c r="R6" s="97" t="s">
        <v>28</v>
      </c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P7" s="93" t="s">
        <v>48</v>
      </c>
      <c r="Q7" s="96">
        <f>'Hood 3'!G33</f>
        <v>0</v>
      </c>
      <c r="R7" s="97" t="s">
        <v>28</v>
      </c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P8" s="93" t="s">
        <v>49</v>
      </c>
      <c r="Q8" s="96">
        <f>'Hood 4'!G33</f>
        <v>0</v>
      </c>
      <c r="R8" s="97" t="s">
        <v>28</v>
      </c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93" t="s">
        <v>50</v>
      </c>
      <c r="Q9" s="96">
        <f>'Hood 5'!G33</f>
        <v>0</v>
      </c>
      <c r="R9" s="97" t="s">
        <v>28</v>
      </c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P10" s="93" t="s">
        <v>51</v>
      </c>
      <c r="Q10" s="96">
        <f>'Hood 6'!G33</f>
        <v>0</v>
      </c>
      <c r="R10" s="95" t="s">
        <v>28</v>
      </c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J11" s="24"/>
      <c r="K11" s="24"/>
      <c r="L11" s="24"/>
      <c r="M11" s="24"/>
      <c r="N11" s="24"/>
      <c r="O11" s="24"/>
      <c r="P11" s="93" t="s">
        <v>52</v>
      </c>
      <c r="Q11" s="96">
        <f>'Hood 7'!G33</f>
        <v>0</v>
      </c>
      <c r="R11" s="97" t="s">
        <v>28</v>
      </c>
      <c r="S11" s="27"/>
      <c r="V11" s="27"/>
      <c r="W11" s="27"/>
      <c r="X11" s="27"/>
    </row>
    <row r="12" spans="1:37" x14ac:dyDescent="0.2">
      <c r="J12" s="24"/>
      <c r="K12" s="24"/>
      <c r="L12" s="24"/>
      <c r="M12" s="24"/>
      <c r="N12" s="24"/>
      <c r="O12" s="24"/>
      <c r="P12" s="93" t="s">
        <v>53</v>
      </c>
      <c r="Q12" s="96">
        <f>'Hood 8'!G33</f>
        <v>0</v>
      </c>
      <c r="R12" s="97" t="s">
        <v>28</v>
      </c>
      <c r="S12" s="27"/>
      <c r="V12" s="27"/>
      <c r="W12" s="27"/>
      <c r="X12"/>
    </row>
    <row r="13" spans="1:37" s="17" customFormat="1" x14ac:dyDescent="0.2">
      <c r="E13" s="117" t="s">
        <v>65</v>
      </c>
      <c r="G13" s="22"/>
      <c r="I13" s="23"/>
      <c r="J13" s="24"/>
      <c r="K13" s="24"/>
      <c r="L13" s="24"/>
      <c r="M13" s="24"/>
      <c r="N13" s="24"/>
      <c r="O13" s="24"/>
      <c r="P13" s="93" t="s">
        <v>54</v>
      </c>
      <c r="Q13" s="96">
        <f>'Hood 9'!G33</f>
        <v>0</v>
      </c>
      <c r="R13" s="97" t="s">
        <v>28</v>
      </c>
      <c r="S13" s="27"/>
      <c r="T13"/>
      <c r="U13"/>
      <c r="V13" s="27"/>
      <c r="W13" s="27"/>
      <c r="Y13"/>
      <c r="Z13"/>
      <c r="AA13"/>
      <c r="AB13"/>
    </row>
    <row r="14" spans="1:37" s="27" customFormat="1" x14ac:dyDescent="0.2">
      <c r="A14" s="78"/>
      <c r="B14" s="35" t="s">
        <v>59</v>
      </c>
      <c r="C14" s="36" t="s">
        <v>62</v>
      </c>
      <c r="D14" s="36" t="s">
        <v>60</v>
      </c>
      <c r="E14" s="118"/>
      <c r="F14" s="36" t="s">
        <v>64</v>
      </c>
      <c r="G14" s="33"/>
      <c r="H14" s="36" t="s">
        <v>61</v>
      </c>
      <c r="I14" s="26"/>
      <c r="J14" s="24"/>
      <c r="K14" s="24"/>
      <c r="L14" s="24"/>
      <c r="M14" s="24"/>
      <c r="N14" s="24"/>
      <c r="O14" s="24"/>
      <c r="P14" s="93" t="s">
        <v>55</v>
      </c>
      <c r="Q14" s="96">
        <f>'Hood 10'!G33</f>
        <v>0</v>
      </c>
      <c r="R14" s="95" t="s">
        <v>28</v>
      </c>
      <c r="V14"/>
      <c r="W14"/>
      <c r="Y14"/>
      <c r="Z14"/>
      <c r="AA14"/>
      <c r="AB14"/>
      <c r="AC14" s="25"/>
      <c r="AD14" s="25"/>
      <c r="AE14" s="25"/>
    </row>
    <row r="15" spans="1:37" s="27" customFormat="1" x14ac:dyDescent="0.2">
      <c r="A15" s="104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 s="98"/>
      <c r="Q15" s="99"/>
      <c r="R15" s="100"/>
      <c r="V15"/>
      <c r="W15"/>
      <c r="Y15"/>
      <c r="Z15"/>
      <c r="AA15"/>
      <c r="AB15"/>
      <c r="AC15" s="28"/>
      <c r="AD15" s="28"/>
      <c r="AE15" s="28"/>
    </row>
    <row r="16" spans="1:37" s="27" customFormat="1" x14ac:dyDescent="0.2">
      <c r="A16" s="104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 s="101" t="s">
        <v>56</v>
      </c>
      <c r="Q16" s="102">
        <f>SUM(Q5:Q15)</f>
        <v>0</v>
      </c>
      <c r="R16" s="103" t="s">
        <v>28</v>
      </c>
      <c r="V16"/>
      <c r="W16"/>
      <c r="Y16"/>
      <c r="Z16"/>
      <c r="AA16"/>
      <c r="AB16"/>
      <c r="AC16" s="28"/>
      <c r="AD16" s="28"/>
      <c r="AE16" s="28"/>
    </row>
    <row r="17" spans="1:31" s="27" customFormat="1" x14ac:dyDescent="0.2">
      <c r="A17" s="104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V17"/>
      <c r="W17"/>
      <c r="Y17"/>
      <c r="Z17"/>
      <c r="AA17"/>
      <c r="AB17"/>
      <c r="AC17" s="28"/>
      <c r="AD17" s="28"/>
      <c r="AE17" s="28"/>
    </row>
    <row r="18" spans="1:31" s="27" customFormat="1" x14ac:dyDescent="0.2">
      <c r="A18" s="104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104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104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104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P21" s="59"/>
      <c r="Q21" s="59"/>
      <c r="R21"/>
      <c r="T21"/>
      <c r="U21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104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P22" s="59"/>
      <c r="Q22" s="59"/>
      <c r="R22"/>
      <c r="T22"/>
      <c r="U22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ht="13.5" x14ac:dyDescent="0.2">
      <c r="A23" s="104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P23" s="45"/>
      <c r="Q23" s="105"/>
      <c r="R23"/>
      <c r="T23"/>
      <c r="U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104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P24" s="45"/>
      <c r="Q24" s="59"/>
      <c r="R24"/>
      <c r="T24"/>
      <c r="U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T25"/>
      <c r="U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P26" s="36"/>
      <c r="Q26" s="36"/>
      <c r="R26"/>
      <c r="S26" s="36"/>
      <c r="T26"/>
      <c r="U26" s="36"/>
      <c r="X26"/>
      <c r="Y26"/>
      <c r="Z26"/>
      <c r="AA26"/>
      <c r="AB26"/>
      <c r="AC26" s="28"/>
      <c r="AD26" s="28"/>
      <c r="AE26" s="28"/>
    </row>
    <row r="27" spans="1:31" s="27" customFormat="1" ht="13.5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36"/>
      <c r="Q27" s="105"/>
      <c r="R27"/>
      <c r="S27" s="36"/>
      <c r="T27"/>
      <c r="U27" s="36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36"/>
      <c r="Q28" s="36"/>
      <c r="R28"/>
      <c r="S28" s="36"/>
      <c r="T28"/>
      <c r="U28" s="36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36"/>
      <c r="Q29" s="36"/>
      <c r="R29"/>
      <c r="S29" s="36"/>
      <c r="T29"/>
      <c r="U29" s="36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91</v>
      </c>
      <c r="C33" s="106"/>
      <c r="D33" s="106"/>
      <c r="E33" s="106"/>
      <c r="F33" s="29"/>
      <c r="G33" s="109">
        <f>SUM(H15:H29)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63</v>
      </c>
      <c r="E41" t="s">
        <v>63</v>
      </c>
    </row>
    <row r="43" spans="2:24" x14ac:dyDescent="0.2">
      <c r="U43" s="83"/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1">
    <mergeCell ref="C3:E3"/>
    <mergeCell ref="C4:E4"/>
    <mergeCell ref="C5:E5"/>
    <mergeCell ref="H32:K32"/>
    <mergeCell ref="J3:O3"/>
    <mergeCell ref="E13:E14"/>
    <mergeCell ref="B35:E35"/>
    <mergeCell ref="F32:G32"/>
    <mergeCell ref="G35:H35"/>
    <mergeCell ref="G33:H33"/>
    <mergeCell ref="B33:E33"/>
  </mergeCells>
  <phoneticPr fontId="0" type="noConversion"/>
  <pageMargins left="0.25" right="0.25" top="0.75" bottom="0.75" header="0.3" footer="0.3"/>
  <pageSetup paperSize="9" orientation="portrait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List Box 5">
              <controlPr defaultSize="0" autoLine="0" autoPict="0">
                <anchor moveWithCells="1">
                  <from>
                    <xdr:col>1</xdr:col>
                    <xdr:colOff>0</xdr:colOff>
                    <xdr:row>6</xdr:row>
                    <xdr:rowOff>66675</xdr:rowOff>
                  </from>
                  <to>
                    <xdr:col>3</xdr:col>
                    <xdr:colOff>266700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5" name="Drop Down 129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6" name="Drop Down 130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" name="Drop Down 131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" name="Drop Down 133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9" name="Drop Down 134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" name="Drop Down 135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" name="Drop Down 13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" name="Drop Down 13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" name="Drop Down 13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" name="Drop Down 14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9"/>
  <sheetViews>
    <sheetView showGridLines="0" showRowColHeaders="0" topLeftCell="B1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10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91</v>
      </c>
      <c r="C33" s="106"/>
      <c r="D33" s="106"/>
      <c r="E33" s="106"/>
      <c r="F33" s="29"/>
      <c r="G33" s="109">
        <f>SUM(H15:H30,N15:N30,T10:T30)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1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2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3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4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5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6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2:AI76"/>
  <sheetViews>
    <sheetView showGridLines="0" zoomScale="115" zoomScaleNormal="115" workbookViewId="0">
      <selection activeCell="E26" sqref="E26"/>
    </sheetView>
  </sheetViews>
  <sheetFormatPr defaultRowHeight="12.75" x14ac:dyDescent="0.2"/>
  <cols>
    <col min="1" max="1" width="4.7109375" style="61" customWidth="1"/>
    <col min="2" max="2" width="46.28515625" style="61" customWidth="1"/>
    <col min="3" max="3" width="2.7109375" style="61" bestFit="1" customWidth="1"/>
    <col min="4" max="4" width="12.42578125" style="61" customWidth="1"/>
    <col min="5" max="5" width="24.42578125" style="63" customWidth="1"/>
    <col min="6" max="7" width="4" style="61" bestFit="1" customWidth="1"/>
    <col min="8" max="8" width="4" style="61" customWidth="1"/>
    <col min="9" max="13" width="4" style="61" bestFit="1" customWidth="1"/>
    <col min="14" max="14" width="9.140625" style="61"/>
    <col min="15" max="15" width="4.42578125" style="61" customWidth="1"/>
    <col min="16" max="16" width="19.85546875" style="61" bestFit="1" customWidth="1"/>
    <col min="17" max="17" width="2.7109375" style="61" bestFit="1" customWidth="1"/>
    <col min="18" max="18" width="7" style="61" customWidth="1"/>
    <col min="19" max="23" width="9.140625" style="61"/>
    <col min="24" max="24" width="12.85546875" style="61" bestFit="1" customWidth="1"/>
    <col min="25" max="25" width="2.7109375" style="61" bestFit="1" customWidth="1"/>
    <col min="26" max="26" width="9.7109375" style="61" bestFit="1" customWidth="1"/>
    <col min="27" max="33" width="3.5703125" style="61" bestFit="1" customWidth="1"/>
    <col min="34" max="16384" width="9.140625" style="61"/>
  </cols>
  <sheetData>
    <row r="2" spans="1:35" ht="33" x14ac:dyDescent="0.6">
      <c r="F2" s="62"/>
      <c r="G2" s="62"/>
      <c r="H2" s="62"/>
      <c r="I2" s="62"/>
      <c r="J2" s="62"/>
      <c r="K2" s="62"/>
      <c r="L2" s="62"/>
      <c r="M2" s="62"/>
    </row>
    <row r="3" spans="1:35" x14ac:dyDescent="0.2">
      <c r="F3" s="64"/>
      <c r="G3" s="64"/>
      <c r="H3" s="64"/>
      <c r="I3" s="64"/>
      <c r="J3" s="64"/>
      <c r="K3" s="64"/>
      <c r="L3" s="64"/>
      <c r="M3" s="64"/>
    </row>
    <row r="4" spans="1:35" x14ac:dyDescent="0.2">
      <c r="C4" s="63"/>
      <c r="G4" s="65"/>
      <c r="H4" s="65"/>
      <c r="I4" s="65"/>
      <c r="J4" s="65"/>
      <c r="K4" s="65"/>
      <c r="L4" s="65"/>
      <c r="M4" s="65"/>
      <c r="N4" s="65"/>
      <c r="O4" s="65"/>
    </row>
    <row r="5" spans="1:35" x14ac:dyDescent="0.2">
      <c r="G5" s="65"/>
      <c r="H5" s="65"/>
      <c r="I5" s="65"/>
      <c r="J5" s="65"/>
      <c r="K5" s="65"/>
      <c r="L5" s="65"/>
      <c r="M5" s="65"/>
      <c r="N5" s="65"/>
      <c r="O5" s="65"/>
      <c r="S5" s="65"/>
      <c r="T5"/>
      <c r="U5"/>
      <c r="V5"/>
      <c r="W5"/>
      <c r="X5"/>
    </row>
    <row r="6" spans="1:35" ht="24.75" x14ac:dyDescent="0.5">
      <c r="F6" s="80" t="s">
        <v>72</v>
      </c>
      <c r="G6" s="81"/>
      <c r="H6" s="81"/>
      <c r="I6" s="81"/>
      <c r="J6" s="82"/>
      <c r="K6" s="81"/>
      <c r="L6" s="81"/>
      <c r="M6" s="81"/>
      <c r="N6" s="65"/>
      <c r="O6" s="59"/>
      <c r="P6" s="59"/>
      <c r="Q6" s="79" t="s">
        <v>73</v>
      </c>
      <c r="R6" s="59"/>
      <c r="S6"/>
      <c r="T6"/>
      <c r="U6"/>
      <c r="V6"/>
      <c r="W6"/>
      <c r="X6"/>
    </row>
    <row r="7" spans="1:35" x14ac:dyDescent="0.2">
      <c r="B7" s="66"/>
      <c r="C7" s="67">
        <v>1</v>
      </c>
      <c r="D7" s="67"/>
      <c r="E7" s="73" t="s">
        <v>22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O7" s="65"/>
      <c r="Q7" s="77">
        <v>1</v>
      </c>
      <c r="R7" s="73">
        <v>0</v>
      </c>
      <c r="S7"/>
      <c r="T7"/>
      <c r="U7"/>
      <c r="V7"/>
      <c r="W7"/>
      <c r="X7"/>
      <c r="Z7"/>
      <c r="AA7"/>
      <c r="AB7"/>
      <c r="AC7"/>
      <c r="AD7"/>
      <c r="AE7"/>
      <c r="AF7"/>
      <c r="AG7"/>
      <c r="AH7"/>
      <c r="AI7"/>
    </row>
    <row r="8" spans="1:35" x14ac:dyDescent="0.2">
      <c r="A8" s="69">
        <v>1</v>
      </c>
      <c r="B8" s="73" t="s">
        <v>74</v>
      </c>
      <c r="C8" s="71">
        <v>2</v>
      </c>
      <c r="D8" s="65" t="s">
        <v>39</v>
      </c>
      <c r="E8" s="73" t="s">
        <v>36</v>
      </c>
      <c r="F8" s="76">
        <v>0.8</v>
      </c>
      <c r="G8" s="76">
        <v>0.8</v>
      </c>
      <c r="H8" s="76">
        <v>0.8</v>
      </c>
      <c r="I8" s="76">
        <v>0.8</v>
      </c>
      <c r="J8" s="76">
        <v>0.6</v>
      </c>
      <c r="K8" s="76">
        <v>0.7</v>
      </c>
      <c r="L8" s="76">
        <v>0.8</v>
      </c>
      <c r="M8" s="76">
        <v>0.7</v>
      </c>
      <c r="Q8" s="77">
        <v>2</v>
      </c>
      <c r="R8" s="73">
        <v>10</v>
      </c>
      <c r="S8"/>
      <c r="T8"/>
      <c r="U8"/>
      <c r="V8"/>
      <c r="Z8"/>
      <c r="AA8"/>
      <c r="AB8"/>
      <c r="AC8"/>
      <c r="AD8"/>
      <c r="AE8"/>
      <c r="AF8"/>
      <c r="AG8"/>
      <c r="AH8"/>
      <c r="AI8"/>
    </row>
    <row r="9" spans="1:35" x14ac:dyDescent="0.2">
      <c r="A9" s="69">
        <v>2</v>
      </c>
      <c r="B9" s="73" t="s">
        <v>88</v>
      </c>
      <c r="C9" s="71">
        <v>3</v>
      </c>
      <c r="D9" s="65"/>
      <c r="E9" s="73" t="s">
        <v>34</v>
      </c>
      <c r="F9" s="76">
        <v>0.8</v>
      </c>
      <c r="G9" s="76">
        <v>0.8</v>
      </c>
      <c r="H9" s="76">
        <v>0.8</v>
      </c>
      <c r="I9" s="76">
        <v>0.8</v>
      </c>
      <c r="J9" s="76">
        <v>0.6</v>
      </c>
      <c r="K9" s="76">
        <v>0.7</v>
      </c>
      <c r="L9" s="76">
        <v>0.8</v>
      </c>
      <c r="M9" s="76">
        <v>0.7</v>
      </c>
      <c r="Q9" s="77">
        <v>3</v>
      </c>
      <c r="R9" s="73">
        <v>10</v>
      </c>
      <c r="S9"/>
      <c r="T9"/>
      <c r="U9"/>
      <c r="V9"/>
      <c r="Z9"/>
      <c r="AA9"/>
      <c r="AB9"/>
      <c r="AC9"/>
      <c r="AD9"/>
      <c r="AE9"/>
      <c r="AF9"/>
      <c r="AG9"/>
      <c r="AH9"/>
      <c r="AI9"/>
    </row>
    <row r="10" spans="1:35" x14ac:dyDescent="0.2">
      <c r="A10" s="69">
        <v>3</v>
      </c>
      <c r="B10" s="73" t="s">
        <v>90</v>
      </c>
      <c r="C10" s="71">
        <v>4</v>
      </c>
      <c r="D10" s="65"/>
      <c r="E10" s="73" t="s">
        <v>37</v>
      </c>
      <c r="F10" s="76">
        <v>0.8</v>
      </c>
      <c r="G10" s="76">
        <v>0.8</v>
      </c>
      <c r="H10" s="76">
        <v>0.8</v>
      </c>
      <c r="I10" s="76">
        <v>0.8</v>
      </c>
      <c r="J10" s="76">
        <v>0.6</v>
      </c>
      <c r="K10" s="76">
        <v>0.7</v>
      </c>
      <c r="L10" s="76">
        <v>0.8</v>
      </c>
      <c r="M10" s="76">
        <v>0.7</v>
      </c>
      <c r="Q10" s="77">
        <v>4</v>
      </c>
      <c r="R10" s="73">
        <v>10</v>
      </c>
      <c r="S10"/>
      <c r="T10"/>
      <c r="U10"/>
      <c r="V10"/>
      <c r="X10" s="65"/>
      <c r="Z10"/>
      <c r="AA10"/>
      <c r="AB10"/>
      <c r="AC10"/>
      <c r="AD10"/>
      <c r="AE10"/>
      <c r="AF10"/>
      <c r="AG10"/>
      <c r="AH10"/>
      <c r="AI10"/>
    </row>
    <row r="11" spans="1:35" x14ac:dyDescent="0.2">
      <c r="A11" s="69">
        <v>4</v>
      </c>
      <c r="C11" s="71">
        <v>5</v>
      </c>
      <c r="D11" s="65"/>
      <c r="E11" s="73" t="s">
        <v>35</v>
      </c>
      <c r="F11" s="76">
        <v>0.8</v>
      </c>
      <c r="G11" s="76">
        <v>0.8</v>
      </c>
      <c r="H11" s="76">
        <v>0.8</v>
      </c>
      <c r="I11" s="76">
        <v>0.8</v>
      </c>
      <c r="J11" s="76">
        <v>0.6</v>
      </c>
      <c r="K11" s="76">
        <v>0.7</v>
      </c>
      <c r="L11" s="76">
        <v>0.8</v>
      </c>
      <c r="M11" s="76">
        <v>0.7</v>
      </c>
      <c r="Q11" s="77">
        <v>5</v>
      </c>
      <c r="R11" s="73">
        <v>12</v>
      </c>
      <c r="S11"/>
      <c r="T11"/>
      <c r="U11"/>
      <c r="V11"/>
      <c r="Z11"/>
      <c r="AA11"/>
      <c r="AB11"/>
      <c r="AC11"/>
      <c r="AD11"/>
      <c r="AE11"/>
      <c r="AF11"/>
      <c r="AG11"/>
      <c r="AH11"/>
      <c r="AI11"/>
    </row>
    <row r="12" spans="1:35" x14ac:dyDescent="0.2">
      <c r="A12" s="69">
        <v>5</v>
      </c>
      <c r="B12" s="73"/>
      <c r="C12" s="71">
        <v>6</v>
      </c>
      <c r="D12" s="65"/>
      <c r="E12" s="73" t="s">
        <v>38</v>
      </c>
      <c r="F12" s="76">
        <v>0.8</v>
      </c>
      <c r="G12" s="76">
        <v>0.8</v>
      </c>
      <c r="H12" s="76">
        <v>0.8</v>
      </c>
      <c r="I12" s="76">
        <v>0.8</v>
      </c>
      <c r="J12" s="76">
        <v>0.6</v>
      </c>
      <c r="K12" s="76">
        <v>0.7</v>
      </c>
      <c r="L12" s="76">
        <v>0.8</v>
      </c>
      <c r="M12" s="76">
        <v>0.7</v>
      </c>
      <c r="Q12" s="77">
        <v>6</v>
      </c>
      <c r="R12" s="73">
        <v>35</v>
      </c>
      <c r="S12"/>
      <c r="T12"/>
      <c r="U12"/>
      <c r="V12"/>
      <c r="X12" s="66"/>
      <c r="Y12" s="67"/>
      <c r="Z12"/>
      <c r="AA12"/>
      <c r="AB12"/>
      <c r="AC12"/>
      <c r="AD12"/>
      <c r="AE12"/>
      <c r="AF12"/>
      <c r="AG12"/>
      <c r="AH12"/>
      <c r="AI12"/>
    </row>
    <row r="13" spans="1:35" x14ac:dyDescent="0.2">
      <c r="A13" s="69">
        <v>6</v>
      </c>
      <c r="B13" s="73"/>
      <c r="C13" s="71">
        <v>7</v>
      </c>
      <c r="D13" s="65"/>
      <c r="E13" s="73" t="s">
        <v>86</v>
      </c>
      <c r="F13" s="76">
        <v>0.8</v>
      </c>
      <c r="G13" s="76">
        <v>0.8</v>
      </c>
      <c r="H13" s="76">
        <v>0.8</v>
      </c>
      <c r="I13" s="76">
        <v>0.8</v>
      </c>
      <c r="J13" s="76">
        <v>0.6</v>
      </c>
      <c r="K13" s="76">
        <v>0.7</v>
      </c>
      <c r="L13" s="76">
        <v>0.8</v>
      </c>
      <c r="M13" s="76">
        <v>0.7</v>
      </c>
      <c r="Q13" s="77">
        <v>7</v>
      </c>
      <c r="R13" s="73">
        <v>10</v>
      </c>
      <c r="S13"/>
      <c r="T13"/>
      <c r="U13"/>
      <c r="V13"/>
      <c r="W13" s="69"/>
      <c r="X13" s="70"/>
      <c r="Y13" s="71"/>
      <c r="Z13"/>
      <c r="AA13"/>
      <c r="AB13"/>
      <c r="AC13"/>
      <c r="AD13"/>
      <c r="AE13"/>
      <c r="AF13"/>
      <c r="AG13"/>
      <c r="AH13"/>
      <c r="AI13"/>
    </row>
    <row r="14" spans="1:35" x14ac:dyDescent="0.2">
      <c r="A14" s="69">
        <v>7</v>
      </c>
      <c r="B14" s="73"/>
      <c r="C14" s="71">
        <v>8</v>
      </c>
      <c r="D14" s="65"/>
      <c r="E14" s="73" t="s">
        <v>87</v>
      </c>
      <c r="F14" s="76">
        <v>0.3</v>
      </c>
      <c r="G14" s="76">
        <v>0.3</v>
      </c>
      <c r="H14" s="76">
        <v>0.3</v>
      </c>
      <c r="I14" s="76">
        <v>0.3</v>
      </c>
      <c r="J14" s="76">
        <v>0.3</v>
      </c>
      <c r="K14" s="76">
        <v>0.6</v>
      </c>
      <c r="L14" s="76">
        <v>0.3</v>
      </c>
      <c r="M14" s="76">
        <v>0.5</v>
      </c>
      <c r="Q14" s="77">
        <v>8</v>
      </c>
      <c r="R14" s="73">
        <v>10</v>
      </c>
      <c r="S14"/>
      <c r="T14"/>
      <c r="U14"/>
      <c r="V14"/>
      <c r="W14" s="69"/>
      <c r="X14" s="70"/>
      <c r="Y14" s="71"/>
      <c r="Z14"/>
      <c r="AA14"/>
      <c r="AB14"/>
      <c r="AC14"/>
      <c r="AD14"/>
      <c r="AE14"/>
      <c r="AF14"/>
      <c r="AG14"/>
      <c r="AH14"/>
      <c r="AI14"/>
    </row>
    <row r="15" spans="1:35" x14ac:dyDescent="0.2">
      <c r="A15" s="69">
        <v>8</v>
      </c>
      <c r="B15" s="73"/>
      <c r="C15" s="71">
        <v>9</v>
      </c>
      <c r="D15" s="65"/>
      <c r="E15" s="73"/>
      <c r="F15" s="76"/>
      <c r="G15" s="76"/>
      <c r="H15" s="76"/>
      <c r="I15" s="76"/>
      <c r="J15" s="76"/>
      <c r="K15" s="76"/>
      <c r="L15" s="76"/>
      <c r="M15" s="76"/>
      <c r="Q15" s="77">
        <v>9</v>
      </c>
      <c r="R15" s="73"/>
      <c r="S15"/>
      <c r="T15"/>
      <c r="U15"/>
      <c r="V15"/>
      <c r="W15" s="69"/>
      <c r="X15" s="70"/>
      <c r="Y15" s="71"/>
      <c r="Z15"/>
      <c r="AA15"/>
      <c r="AB15"/>
      <c r="AC15"/>
      <c r="AD15"/>
      <c r="AE15"/>
      <c r="AF15"/>
      <c r="AG15"/>
      <c r="AH15"/>
      <c r="AI15"/>
    </row>
    <row r="16" spans="1:35" x14ac:dyDescent="0.2">
      <c r="B16" s="70"/>
      <c r="C16" s="71">
        <v>10</v>
      </c>
      <c r="D16" s="65" t="s">
        <v>66</v>
      </c>
      <c r="E16" s="73" t="s">
        <v>77</v>
      </c>
      <c r="F16" s="76">
        <v>1</v>
      </c>
      <c r="G16" s="76">
        <v>1</v>
      </c>
      <c r="H16" s="76">
        <v>1</v>
      </c>
      <c r="I16" s="76">
        <v>1</v>
      </c>
      <c r="J16" s="76">
        <v>1</v>
      </c>
      <c r="K16" s="76">
        <v>1</v>
      </c>
      <c r="L16" s="76">
        <v>1</v>
      </c>
      <c r="M16" s="76">
        <v>1</v>
      </c>
      <c r="Q16" s="77">
        <v>10</v>
      </c>
      <c r="R16" s="73">
        <v>15</v>
      </c>
      <c r="S16"/>
      <c r="T16"/>
      <c r="U16"/>
      <c r="V16"/>
      <c r="W16" s="69"/>
      <c r="X16" s="70"/>
      <c r="Y16" s="71"/>
      <c r="Z16"/>
      <c r="AA16"/>
      <c r="AB16"/>
      <c r="AC16"/>
      <c r="AD16"/>
      <c r="AE16"/>
      <c r="AF16"/>
      <c r="AG16"/>
      <c r="AH16"/>
      <c r="AI16"/>
    </row>
    <row r="17" spans="2:35" x14ac:dyDescent="0.2">
      <c r="B17" s="70"/>
      <c r="C17" s="71">
        <v>11</v>
      </c>
      <c r="D17" s="65"/>
      <c r="E17" s="73" t="s">
        <v>85</v>
      </c>
      <c r="F17" s="76">
        <v>1</v>
      </c>
      <c r="G17" s="76">
        <v>1</v>
      </c>
      <c r="H17" s="76">
        <v>1</v>
      </c>
      <c r="I17" s="76">
        <v>1</v>
      </c>
      <c r="J17" s="76">
        <v>1</v>
      </c>
      <c r="K17" s="76">
        <v>1</v>
      </c>
      <c r="L17" s="76">
        <v>1</v>
      </c>
      <c r="M17" s="76">
        <v>1</v>
      </c>
      <c r="Q17" s="77">
        <v>11</v>
      </c>
      <c r="R17" s="73">
        <v>15</v>
      </c>
      <c r="S17"/>
      <c r="T17"/>
      <c r="U17"/>
      <c r="V17"/>
      <c r="W17" s="69"/>
      <c r="X17" s="70"/>
      <c r="Y17" s="71"/>
      <c r="Z17"/>
      <c r="AA17"/>
      <c r="AB17"/>
      <c r="AC17"/>
      <c r="AD17"/>
      <c r="AE17"/>
      <c r="AF17"/>
      <c r="AG17"/>
      <c r="AH17"/>
      <c r="AI17"/>
    </row>
    <row r="18" spans="2:35" x14ac:dyDescent="0.2">
      <c r="B18" s="73" t="s">
        <v>26</v>
      </c>
      <c r="C18" s="71">
        <v>12</v>
      </c>
      <c r="D18" s="65"/>
      <c r="E18" s="73" t="s">
        <v>71</v>
      </c>
      <c r="F18" s="76">
        <v>1</v>
      </c>
      <c r="G18" s="76">
        <v>1</v>
      </c>
      <c r="H18" s="76">
        <v>1</v>
      </c>
      <c r="I18" s="76">
        <v>1</v>
      </c>
      <c r="J18" s="76">
        <v>1</v>
      </c>
      <c r="K18" s="76">
        <v>1</v>
      </c>
      <c r="L18" s="76">
        <v>1</v>
      </c>
      <c r="M18" s="76">
        <v>1</v>
      </c>
      <c r="Q18" s="77">
        <v>12</v>
      </c>
      <c r="R18" s="73">
        <v>10</v>
      </c>
      <c r="S18" s="72"/>
      <c r="T18"/>
      <c r="U18"/>
      <c r="V18"/>
      <c r="W18" s="69"/>
      <c r="X18" s="70"/>
      <c r="Y18" s="71"/>
      <c r="Z18"/>
      <c r="AA18"/>
      <c r="AB18"/>
      <c r="AC18"/>
      <c r="AD18"/>
      <c r="AE18"/>
      <c r="AF18"/>
      <c r="AG18"/>
      <c r="AH18"/>
      <c r="AI18"/>
    </row>
    <row r="19" spans="2:35" x14ac:dyDescent="0.2">
      <c r="B19" s="73" t="s">
        <v>27</v>
      </c>
      <c r="C19" s="67">
        <v>13</v>
      </c>
      <c r="D19" s="65"/>
      <c r="E19" s="73" t="s">
        <v>78</v>
      </c>
      <c r="F19" s="76">
        <v>0.6</v>
      </c>
      <c r="G19" s="76">
        <v>0.6</v>
      </c>
      <c r="H19" s="76">
        <v>0.8</v>
      </c>
      <c r="I19" s="76">
        <v>0.8</v>
      </c>
      <c r="J19" s="76">
        <v>0.6</v>
      </c>
      <c r="K19" s="76">
        <v>0.6</v>
      </c>
      <c r="L19" s="76">
        <v>0.8</v>
      </c>
      <c r="M19" s="76">
        <v>0.7</v>
      </c>
      <c r="N19" s="72"/>
      <c r="Q19" s="77">
        <v>13</v>
      </c>
      <c r="R19" s="73">
        <v>5</v>
      </c>
      <c r="S19"/>
      <c r="U19"/>
      <c r="V19"/>
      <c r="W19" s="69"/>
      <c r="X19" s="70"/>
      <c r="Y19" s="71"/>
      <c r="Z19"/>
      <c r="AA19"/>
      <c r="AB19"/>
      <c r="AC19"/>
      <c r="AD19"/>
      <c r="AE19"/>
      <c r="AF19"/>
      <c r="AG19"/>
      <c r="AH19"/>
      <c r="AI19"/>
    </row>
    <row r="20" spans="2:35" x14ac:dyDescent="0.2">
      <c r="B20" s="73"/>
      <c r="C20" s="71">
        <v>14</v>
      </c>
      <c r="D20" s="65"/>
      <c r="E20" s="73" t="s">
        <v>75</v>
      </c>
      <c r="F20" s="76">
        <v>0.6</v>
      </c>
      <c r="G20" s="76">
        <v>0.6</v>
      </c>
      <c r="H20" s="76">
        <v>0.8</v>
      </c>
      <c r="I20" s="76">
        <v>0.8</v>
      </c>
      <c r="J20" s="76">
        <v>0.6</v>
      </c>
      <c r="K20" s="76">
        <v>0.6</v>
      </c>
      <c r="L20" s="76">
        <v>0.8</v>
      </c>
      <c r="M20" s="76">
        <v>0.7</v>
      </c>
      <c r="N20" s="72"/>
      <c r="Q20" s="77">
        <v>14</v>
      </c>
      <c r="R20" s="73">
        <v>5</v>
      </c>
      <c r="T20"/>
      <c r="U20"/>
      <c r="V20"/>
      <c r="X20" s="70"/>
      <c r="Y20" s="71"/>
      <c r="Z20"/>
      <c r="AA20"/>
      <c r="AB20"/>
      <c r="AC20"/>
      <c r="AD20"/>
      <c r="AE20"/>
      <c r="AF20"/>
      <c r="AG20"/>
      <c r="AH20"/>
      <c r="AI20"/>
    </row>
    <row r="21" spans="2:35" x14ac:dyDescent="0.2">
      <c r="B21" s="73"/>
      <c r="C21" s="71">
        <v>15</v>
      </c>
      <c r="D21" s="65"/>
      <c r="E21" s="73"/>
      <c r="F21" s="76"/>
      <c r="G21" s="76"/>
      <c r="H21" s="76"/>
      <c r="I21" s="76"/>
      <c r="J21" s="76"/>
      <c r="K21" s="76"/>
      <c r="L21" s="76"/>
      <c r="M21" s="76"/>
      <c r="N21" s="72"/>
      <c r="Q21" s="77">
        <v>15</v>
      </c>
      <c r="R21" s="73"/>
      <c r="T21"/>
      <c r="U21"/>
      <c r="V21"/>
      <c r="X21" s="70"/>
      <c r="Y21" s="71"/>
      <c r="Z21"/>
      <c r="AA21"/>
      <c r="AB21"/>
      <c r="AC21"/>
      <c r="AD21"/>
      <c r="AE21"/>
      <c r="AF21"/>
      <c r="AG21"/>
      <c r="AH21"/>
      <c r="AI21"/>
    </row>
    <row r="22" spans="2:35" x14ac:dyDescent="0.2">
      <c r="C22" s="71">
        <v>16</v>
      </c>
      <c r="D22" s="65" t="s">
        <v>67</v>
      </c>
      <c r="E22" s="73" t="s">
        <v>76</v>
      </c>
      <c r="F22" s="76">
        <v>0.9</v>
      </c>
      <c r="G22" s="76">
        <v>0.9</v>
      </c>
      <c r="H22" s="76">
        <v>0.8</v>
      </c>
      <c r="I22" s="76">
        <v>0.8</v>
      </c>
      <c r="J22" s="76">
        <v>0.8</v>
      </c>
      <c r="K22" s="76">
        <v>0.8</v>
      </c>
      <c r="L22" s="76">
        <v>0.8</v>
      </c>
      <c r="M22" s="76">
        <v>0.9</v>
      </c>
      <c r="N22" s="72"/>
      <c r="Q22" s="77">
        <v>16</v>
      </c>
      <c r="R22" s="73">
        <v>35</v>
      </c>
      <c r="T22"/>
      <c r="U22"/>
      <c r="V22" s="72"/>
      <c r="X22" s="70"/>
      <c r="Y22" s="71"/>
      <c r="Z22"/>
      <c r="AA22"/>
      <c r="AB22"/>
      <c r="AC22"/>
      <c r="AD22"/>
      <c r="AE22"/>
      <c r="AF22"/>
      <c r="AG22"/>
      <c r="AH22"/>
      <c r="AI22"/>
    </row>
    <row r="23" spans="2:35" x14ac:dyDescent="0.2">
      <c r="C23" s="71">
        <v>17</v>
      </c>
      <c r="D23" s="65"/>
      <c r="E23" s="73" t="s">
        <v>95</v>
      </c>
      <c r="F23" s="76">
        <v>0.9</v>
      </c>
      <c r="G23" s="76">
        <v>0.8</v>
      </c>
      <c r="H23" s="76">
        <v>0.7</v>
      </c>
      <c r="I23" s="76">
        <v>0.7</v>
      </c>
      <c r="J23" s="76">
        <v>0.8</v>
      </c>
      <c r="K23" s="76">
        <v>0.7</v>
      </c>
      <c r="L23" s="76">
        <v>0.8</v>
      </c>
      <c r="M23" s="76">
        <v>0.8</v>
      </c>
      <c r="N23" s="72"/>
      <c r="Q23" s="77">
        <v>17</v>
      </c>
      <c r="R23" s="73">
        <v>35</v>
      </c>
      <c r="T23"/>
      <c r="U23"/>
      <c r="V23" s="72"/>
      <c r="X23" s="70"/>
      <c r="Y23" s="71"/>
      <c r="Z23"/>
      <c r="AA23"/>
      <c r="AB23"/>
      <c r="AC23"/>
      <c r="AD23"/>
      <c r="AE23"/>
      <c r="AF23"/>
      <c r="AG23"/>
      <c r="AH23"/>
      <c r="AI23"/>
    </row>
    <row r="24" spans="2:35" x14ac:dyDescent="0.2">
      <c r="C24" s="71">
        <v>18</v>
      </c>
      <c r="D24" s="65"/>
      <c r="E24" s="73"/>
      <c r="F24" s="76"/>
      <c r="G24" s="76"/>
      <c r="H24" s="76"/>
      <c r="I24" s="76"/>
      <c r="J24" s="76"/>
      <c r="K24" s="76"/>
      <c r="L24" s="76"/>
      <c r="M24" s="76"/>
      <c r="N24" s="72"/>
      <c r="Q24" s="77">
        <v>18</v>
      </c>
      <c r="R24" s="73"/>
      <c r="T24"/>
      <c r="U24"/>
      <c r="X24" s="70"/>
      <c r="Y24" s="71"/>
      <c r="Z24"/>
      <c r="AA24"/>
      <c r="AB24"/>
      <c r="AC24"/>
      <c r="AD24"/>
      <c r="AE24"/>
      <c r="AF24"/>
      <c r="AG24"/>
      <c r="AH24"/>
      <c r="AI24"/>
    </row>
    <row r="25" spans="2:35" x14ac:dyDescent="0.2">
      <c r="C25" s="71">
        <v>19</v>
      </c>
      <c r="D25" s="65" t="s">
        <v>33</v>
      </c>
      <c r="E25" s="73" t="s">
        <v>33</v>
      </c>
      <c r="F25" s="76">
        <v>0.9</v>
      </c>
      <c r="G25" s="76">
        <v>0.8</v>
      </c>
      <c r="H25" s="76">
        <v>0.8</v>
      </c>
      <c r="I25" s="76">
        <v>0.8</v>
      </c>
      <c r="J25" s="76">
        <v>0.4</v>
      </c>
      <c r="K25" s="76">
        <v>0.5</v>
      </c>
      <c r="L25" s="76">
        <v>0.8</v>
      </c>
      <c r="M25" s="76">
        <v>0.7</v>
      </c>
      <c r="Q25" s="77">
        <v>19</v>
      </c>
      <c r="R25" s="73">
        <v>30</v>
      </c>
      <c r="T25"/>
      <c r="U25"/>
      <c r="X25" s="70"/>
      <c r="Y25" s="71"/>
      <c r="Z25"/>
      <c r="AA25"/>
      <c r="AB25"/>
      <c r="AC25"/>
      <c r="AD25"/>
      <c r="AE25"/>
      <c r="AF25"/>
      <c r="AG25"/>
      <c r="AH25"/>
      <c r="AI25"/>
    </row>
    <row r="26" spans="2:35" x14ac:dyDescent="0.2">
      <c r="C26" s="71">
        <v>20</v>
      </c>
      <c r="D26" s="65"/>
      <c r="E26" s="73" t="s">
        <v>18</v>
      </c>
      <c r="F26" s="76">
        <v>0.9</v>
      </c>
      <c r="G26" s="76">
        <v>0.8</v>
      </c>
      <c r="H26" s="76">
        <v>0.8</v>
      </c>
      <c r="I26" s="76">
        <v>0.8</v>
      </c>
      <c r="J26" s="76">
        <v>0.4</v>
      </c>
      <c r="K26" s="76">
        <v>0.5</v>
      </c>
      <c r="L26" s="76">
        <v>0.8</v>
      </c>
      <c r="M26" s="76">
        <v>0.7</v>
      </c>
      <c r="Q26" s="77">
        <v>20</v>
      </c>
      <c r="R26" s="73">
        <v>30</v>
      </c>
      <c r="T26"/>
      <c r="U26"/>
      <c r="X26" s="70"/>
      <c r="Y26" s="71"/>
      <c r="Z26"/>
      <c r="AA26"/>
      <c r="AB26"/>
      <c r="AC26"/>
      <c r="AD26"/>
      <c r="AE26"/>
      <c r="AF26"/>
      <c r="AG26"/>
      <c r="AH26"/>
      <c r="AI26"/>
    </row>
    <row r="27" spans="2:35" x14ac:dyDescent="0.2">
      <c r="C27" s="71">
        <v>21</v>
      </c>
      <c r="D27" s="65"/>
      <c r="E27" s="73"/>
      <c r="F27" s="76"/>
      <c r="G27" s="76"/>
      <c r="H27" s="76"/>
      <c r="I27" s="76"/>
      <c r="J27" s="76"/>
      <c r="K27" s="76"/>
      <c r="L27" s="76"/>
      <c r="M27" s="76"/>
      <c r="Q27" s="77">
        <v>21</v>
      </c>
      <c r="R27" s="73">
        <v>30</v>
      </c>
      <c r="U27"/>
      <c r="Y27" s="71"/>
      <c r="Z27"/>
      <c r="AA27"/>
      <c r="AB27"/>
      <c r="AC27"/>
      <c r="AD27"/>
      <c r="AE27"/>
      <c r="AF27"/>
      <c r="AG27"/>
      <c r="AH27"/>
      <c r="AI27"/>
    </row>
    <row r="28" spans="2:35" x14ac:dyDescent="0.2">
      <c r="C28" s="71">
        <v>22</v>
      </c>
      <c r="D28" s="65"/>
      <c r="E28" s="73"/>
      <c r="F28" s="76"/>
      <c r="G28" s="76"/>
      <c r="H28" s="76"/>
      <c r="I28" s="76"/>
      <c r="J28" s="76"/>
      <c r="K28" s="76"/>
      <c r="L28" s="76"/>
      <c r="M28" s="76"/>
      <c r="Q28" s="77">
        <v>22</v>
      </c>
      <c r="R28" s="73"/>
      <c r="T28"/>
      <c r="U28"/>
      <c r="Z28"/>
      <c r="AA28"/>
      <c r="AB28"/>
      <c r="AC28"/>
      <c r="AD28"/>
      <c r="AE28"/>
      <c r="AF28"/>
      <c r="AG28"/>
      <c r="AH28"/>
      <c r="AI28"/>
    </row>
    <row r="29" spans="2:35" x14ac:dyDescent="0.2">
      <c r="C29" s="71">
        <v>23</v>
      </c>
      <c r="D29" s="65" t="s">
        <v>40</v>
      </c>
      <c r="E29" s="73" t="s">
        <v>42</v>
      </c>
      <c r="F29" s="76">
        <v>0.9</v>
      </c>
      <c r="G29" s="76">
        <v>0.7</v>
      </c>
      <c r="H29" s="76">
        <v>0.5</v>
      </c>
      <c r="I29" s="76">
        <v>0.5</v>
      </c>
      <c r="J29" s="76">
        <v>0.5</v>
      </c>
      <c r="K29" s="76">
        <v>0.5</v>
      </c>
      <c r="L29" s="76">
        <v>0.6</v>
      </c>
      <c r="M29" s="76">
        <v>0.6</v>
      </c>
      <c r="Q29" s="77">
        <v>23</v>
      </c>
      <c r="R29" s="73">
        <v>30</v>
      </c>
      <c r="T29"/>
      <c r="U29"/>
      <c r="Z29"/>
      <c r="AA29"/>
      <c r="AB29"/>
      <c r="AC29"/>
      <c r="AD29"/>
      <c r="AE29"/>
      <c r="AF29"/>
      <c r="AG29"/>
      <c r="AH29"/>
      <c r="AI29"/>
    </row>
    <row r="30" spans="2:35" x14ac:dyDescent="0.2">
      <c r="C30" s="71">
        <v>24</v>
      </c>
      <c r="D30" s="65"/>
      <c r="E30" s="73" t="s">
        <v>43</v>
      </c>
      <c r="F30" s="76">
        <v>0.9</v>
      </c>
      <c r="G30" s="76">
        <v>0.7</v>
      </c>
      <c r="H30" s="76">
        <v>0.5</v>
      </c>
      <c r="I30" s="76">
        <v>0.5</v>
      </c>
      <c r="J30" s="76">
        <v>0.5</v>
      </c>
      <c r="K30" s="76">
        <v>0.5</v>
      </c>
      <c r="L30" s="76">
        <v>0.6</v>
      </c>
      <c r="M30" s="76">
        <v>0.6</v>
      </c>
      <c r="Q30" s="77">
        <v>24</v>
      </c>
      <c r="R30" s="73">
        <v>30</v>
      </c>
      <c r="T30"/>
      <c r="U30"/>
      <c r="Z30"/>
      <c r="AA30"/>
      <c r="AB30"/>
      <c r="AC30"/>
      <c r="AD30"/>
      <c r="AE30"/>
      <c r="AF30"/>
      <c r="AG30"/>
      <c r="AH30"/>
      <c r="AI30"/>
    </row>
    <row r="31" spans="2:35" x14ac:dyDescent="0.2">
      <c r="C31" s="67">
        <v>25</v>
      </c>
      <c r="D31" s="65"/>
      <c r="E31" s="73" t="s">
        <v>44</v>
      </c>
      <c r="F31" s="76">
        <v>0.9</v>
      </c>
      <c r="G31" s="76">
        <v>0.7</v>
      </c>
      <c r="H31" s="76">
        <v>0.5</v>
      </c>
      <c r="I31" s="76">
        <v>0.5</v>
      </c>
      <c r="J31" s="76">
        <v>0.5</v>
      </c>
      <c r="K31" s="76">
        <v>0.5</v>
      </c>
      <c r="L31" s="76">
        <v>0.6</v>
      </c>
      <c r="M31" s="76">
        <v>0.6</v>
      </c>
      <c r="Q31" s="77">
        <v>25</v>
      </c>
      <c r="R31" s="73">
        <v>30</v>
      </c>
      <c r="T31"/>
      <c r="U31"/>
      <c r="Z31"/>
      <c r="AA31"/>
      <c r="AB31"/>
      <c r="AC31"/>
      <c r="AD31"/>
      <c r="AE31"/>
      <c r="AF31"/>
      <c r="AG31"/>
      <c r="AH31"/>
      <c r="AI31"/>
    </row>
    <row r="32" spans="2:35" x14ac:dyDescent="0.2">
      <c r="C32" s="71">
        <v>26</v>
      </c>
      <c r="D32" s="65"/>
      <c r="E32" s="73"/>
      <c r="F32" s="76"/>
      <c r="G32" s="76"/>
      <c r="H32" s="76"/>
      <c r="I32" s="76"/>
      <c r="J32" s="76"/>
      <c r="K32" s="76"/>
      <c r="L32" s="76"/>
      <c r="M32" s="76"/>
      <c r="Q32" s="77">
        <v>26</v>
      </c>
      <c r="R32" s="73"/>
      <c r="S32"/>
      <c r="T32"/>
      <c r="U32"/>
    </row>
    <row r="33" spans="3:21" x14ac:dyDescent="0.2">
      <c r="C33" s="71">
        <v>27</v>
      </c>
      <c r="D33" s="65" t="s">
        <v>41</v>
      </c>
      <c r="E33" s="73" t="s">
        <v>29</v>
      </c>
      <c r="F33" s="76">
        <v>0.9</v>
      </c>
      <c r="G33" s="76">
        <v>0.8</v>
      </c>
      <c r="H33" s="76">
        <v>0.7</v>
      </c>
      <c r="I33" s="76">
        <v>0.7</v>
      </c>
      <c r="J33" s="76">
        <v>0.4</v>
      </c>
      <c r="K33" s="76">
        <v>0.5</v>
      </c>
      <c r="L33" s="76">
        <v>0.7</v>
      </c>
      <c r="M33" s="76">
        <v>0.5</v>
      </c>
      <c r="Q33" s="77">
        <v>27</v>
      </c>
      <c r="R33" s="73">
        <v>20</v>
      </c>
      <c r="S33"/>
      <c r="U33"/>
    </row>
    <row r="34" spans="3:21" x14ac:dyDescent="0.2">
      <c r="C34" s="71">
        <v>28</v>
      </c>
      <c r="D34" s="65"/>
      <c r="E34" s="73" t="s">
        <v>30</v>
      </c>
      <c r="F34" s="76">
        <v>0.9</v>
      </c>
      <c r="G34" s="76">
        <v>0.8</v>
      </c>
      <c r="H34" s="76">
        <v>0.7</v>
      </c>
      <c r="I34" s="76">
        <v>0.7</v>
      </c>
      <c r="J34" s="76">
        <v>0.4</v>
      </c>
      <c r="K34" s="76">
        <v>0.5</v>
      </c>
      <c r="L34" s="76">
        <v>0.7</v>
      </c>
      <c r="M34" s="76">
        <v>0.5</v>
      </c>
      <c r="Q34" s="77">
        <v>28</v>
      </c>
      <c r="R34" s="73">
        <v>20</v>
      </c>
      <c r="T34"/>
      <c r="U34"/>
    </row>
    <row r="35" spans="3:21" x14ac:dyDescent="0.2">
      <c r="C35" s="71">
        <v>29</v>
      </c>
      <c r="D35" s="65"/>
      <c r="E35" s="73"/>
      <c r="F35" s="76"/>
      <c r="G35" s="76"/>
      <c r="H35" s="76"/>
      <c r="I35" s="76"/>
      <c r="J35" s="76"/>
      <c r="K35" s="76"/>
      <c r="L35" s="76"/>
      <c r="M35" s="76"/>
      <c r="Q35" s="77">
        <v>29</v>
      </c>
      <c r="R35" s="73"/>
      <c r="S35"/>
      <c r="T35"/>
      <c r="U35"/>
    </row>
    <row r="36" spans="3:21" x14ac:dyDescent="0.2">
      <c r="C36" s="71">
        <v>30</v>
      </c>
      <c r="D36" s="65" t="s">
        <v>2</v>
      </c>
      <c r="E36" s="73" t="s">
        <v>31</v>
      </c>
      <c r="F36" s="76">
        <v>0.9</v>
      </c>
      <c r="G36" s="76">
        <v>0.7</v>
      </c>
      <c r="H36" s="76">
        <v>0.6</v>
      </c>
      <c r="I36" s="76">
        <v>0.6</v>
      </c>
      <c r="J36" s="76">
        <v>0.5</v>
      </c>
      <c r="K36" s="76">
        <v>0.5</v>
      </c>
      <c r="L36" s="76">
        <v>0.6</v>
      </c>
      <c r="M36" s="76">
        <v>0.7</v>
      </c>
      <c r="Q36" s="77">
        <v>30</v>
      </c>
      <c r="R36" s="73">
        <v>60</v>
      </c>
      <c r="S36"/>
      <c r="U36"/>
    </row>
    <row r="37" spans="3:21" x14ac:dyDescent="0.2">
      <c r="C37" s="71">
        <v>31</v>
      </c>
      <c r="D37" s="65"/>
      <c r="E37" s="73" t="s">
        <v>24</v>
      </c>
      <c r="F37" s="76">
        <v>0.9</v>
      </c>
      <c r="G37" s="76">
        <v>0.7</v>
      </c>
      <c r="H37" s="76">
        <v>0.6</v>
      </c>
      <c r="I37" s="76">
        <v>0.6</v>
      </c>
      <c r="J37" s="76">
        <v>0.5</v>
      </c>
      <c r="K37" s="76">
        <v>0.5</v>
      </c>
      <c r="L37" s="76">
        <v>0.6</v>
      </c>
      <c r="M37" s="76">
        <v>0.7</v>
      </c>
      <c r="Q37" s="77">
        <v>31</v>
      </c>
      <c r="R37" s="73">
        <v>60</v>
      </c>
      <c r="S37"/>
      <c r="U37"/>
    </row>
    <row r="38" spans="3:21" x14ac:dyDescent="0.2">
      <c r="C38" s="71">
        <v>32</v>
      </c>
      <c r="D38" s="65"/>
      <c r="E38" s="73" t="s">
        <v>32</v>
      </c>
      <c r="F38" s="76">
        <v>0.9</v>
      </c>
      <c r="G38" s="76">
        <v>0.7</v>
      </c>
      <c r="H38" s="76">
        <v>0.6</v>
      </c>
      <c r="I38" s="76">
        <v>0.6</v>
      </c>
      <c r="J38" s="76">
        <v>0.5</v>
      </c>
      <c r="K38" s="76">
        <v>0.5</v>
      </c>
      <c r="L38" s="76">
        <v>0.6</v>
      </c>
      <c r="M38" s="76">
        <v>0.7</v>
      </c>
      <c r="Q38" s="77">
        <v>32</v>
      </c>
      <c r="R38" s="73">
        <v>60</v>
      </c>
      <c r="S38"/>
      <c r="T38"/>
      <c r="U38"/>
    </row>
    <row r="39" spans="3:21" x14ac:dyDescent="0.2">
      <c r="C39" s="71">
        <v>33</v>
      </c>
      <c r="D39" s="65"/>
      <c r="E39" s="73" t="s">
        <v>19</v>
      </c>
      <c r="F39" s="76">
        <v>0.9</v>
      </c>
      <c r="G39" s="76">
        <v>0.7</v>
      </c>
      <c r="H39" s="76">
        <v>0.6</v>
      </c>
      <c r="I39" s="76">
        <v>0.6</v>
      </c>
      <c r="J39" s="76">
        <v>0.5</v>
      </c>
      <c r="K39" s="76">
        <v>0.5</v>
      </c>
      <c r="L39" s="76">
        <v>0.6</v>
      </c>
      <c r="M39" s="76">
        <v>0.7</v>
      </c>
      <c r="Q39" s="77">
        <v>33</v>
      </c>
      <c r="R39" s="73">
        <v>60</v>
      </c>
      <c r="S39"/>
      <c r="T39"/>
      <c r="U39"/>
    </row>
    <row r="40" spans="3:21" x14ac:dyDescent="0.2">
      <c r="C40" s="71">
        <v>34</v>
      </c>
      <c r="D40" s="65"/>
      <c r="E40" s="73" t="s">
        <v>20</v>
      </c>
      <c r="F40" s="76">
        <v>0.9</v>
      </c>
      <c r="G40" s="76">
        <v>0.7</v>
      </c>
      <c r="H40" s="76">
        <v>0.6</v>
      </c>
      <c r="I40" s="76">
        <v>0.6</v>
      </c>
      <c r="J40" s="76">
        <v>0.5</v>
      </c>
      <c r="K40" s="76">
        <v>0.5</v>
      </c>
      <c r="L40" s="76">
        <v>0.6</v>
      </c>
      <c r="M40" s="76">
        <v>0.7</v>
      </c>
      <c r="Q40" s="77">
        <v>34</v>
      </c>
      <c r="R40" s="73">
        <v>60</v>
      </c>
      <c r="S40"/>
      <c r="T40"/>
      <c r="U40"/>
    </row>
    <row r="41" spans="3:21" x14ac:dyDescent="0.2">
      <c r="C41" s="71">
        <v>35</v>
      </c>
      <c r="D41" s="65"/>
      <c r="E41" s="73" t="s">
        <v>21</v>
      </c>
      <c r="F41" s="76">
        <v>0.9</v>
      </c>
      <c r="G41" s="76">
        <v>0.7</v>
      </c>
      <c r="H41" s="76">
        <v>0.6</v>
      </c>
      <c r="I41" s="76">
        <v>0.6</v>
      </c>
      <c r="J41" s="76">
        <v>0.5</v>
      </c>
      <c r="K41" s="76">
        <v>0.5</v>
      </c>
      <c r="L41" s="76">
        <v>0.6</v>
      </c>
      <c r="M41" s="76">
        <v>0.7</v>
      </c>
      <c r="Q41" s="77">
        <v>35</v>
      </c>
      <c r="R41" s="73">
        <v>35</v>
      </c>
      <c r="S41"/>
      <c r="T41"/>
      <c r="U41"/>
    </row>
    <row r="42" spans="3:21" x14ac:dyDescent="0.2">
      <c r="C42" s="71">
        <v>36</v>
      </c>
      <c r="D42" s="65"/>
      <c r="E42" s="73" t="s">
        <v>79</v>
      </c>
      <c r="F42" s="76">
        <v>0.9</v>
      </c>
      <c r="G42" s="76">
        <v>0.7</v>
      </c>
      <c r="H42" s="76">
        <v>0.6</v>
      </c>
      <c r="I42" s="76">
        <v>0.6</v>
      </c>
      <c r="J42" s="76">
        <v>0.5</v>
      </c>
      <c r="K42" s="76">
        <v>0.5</v>
      </c>
      <c r="L42" s="76">
        <v>0.6</v>
      </c>
      <c r="M42" s="76">
        <v>0.7</v>
      </c>
      <c r="Q42" s="77">
        <v>36</v>
      </c>
      <c r="R42" s="73">
        <v>35</v>
      </c>
      <c r="S42"/>
      <c r="T42"/>
      <c r="U42"/>
    </row>
    <row r="43" spans="3:21" x14ac:dyDescent="0.2">
      <c r="C43" s="67">
        <v>37</v>
      </c>
      <c r="D43" s="65"/>
      <c r="E43" s="73" t="s">
        <v>80</v>
      </c>
      <c r="F43" s="76">
        <v>0.9</v>
      </c>
      <c r="G43" s="76">
        <v>0.7</v>
      </c>
      <c r="H43" s="76">
        <v>0.6</v>
      </c>
      <c r="I43" s="76">
        <v>0.6</v>
      </c>
      <c r="J43" s="76">
        <v>0.5</v>
      </c>
      <c r="K43" s="76">
        <v>0.5</v>
      </c>
      <c r="L43" s="76">
        <v>0.6</v>
      </c>
      <c r="M43" s="76">
        <v>0.7</v>
      </c>
      <c r="Q43" s="77">
        <v>37</v>
      </c>
      <c r="R43" s="73">
        <v>35</v>
      </c>
      <c r="S43"/>
      <c r="T43"/>
      <c r="U43"/>
    </row>
    <row r="44" spans="3:21" x14ac:dyDescent="0.2">
      <c r="C44" s="71">
        <v>38</v>
      </c>
      <c r="D44" s="65"/>
      <c r="E44" s="73" t="s">
        <v>94</v>
      </c>
      <c r="F44" s="76">
        <v>0.9</v>
      </c>
      <c r="G44" s="76">
        <v>0.7</v>
      </c>
      <c r="H44" s="76">
        <v>0.6</v>
      </c>
      <c r="I44" s="76">
        <v>0.6</v>
      </c>
      <c r="J44" s="76">
        <v>0.5</v>
      </c>
      <c r="K44" s="76">
        <v>0.5</v>
      </c>
      <c r="L44" s="76">
        <v>0.6</v>
      </c>
      <c r="M44" s="76">
        <v>0.7</v>
      </c>
      <c r="Q44" s="77">
        <v>38</v>
      </c>
      <c r="R44" s="73"/>
      <c r="S44"/>
      <c r="T44"/>
      <c r="U44"/>
    </row>
    <row r="45" spans="3:21" x14ac:dyDescent="0.2">
      <c r="C45" s="71">
        <v>39</v>
      </c>
      <c r="D45" s="65"/>
      <c r="E45" s="73" t="s">
        <v>0</v>
      </c>
      <c r="F45" s="76">
        <v>0.9</v>
      </c>
      <c r="G45" s="76">
        <v>0.7</v>
      </c>
      <c r="H45" s="76">
        <v>0.3</v>
      </c>
      <c r="I45" s="76">
        <v>0.3</v>
      </c>
      <c r="J45" s="76">
        <v>0.2</v>
      </c>
      <c r="K45" s="76">
        <v>0.2</v>
      </c>
      <c r="L45" s="76">
        <v>0.6</v>
      </c>
      <c r="M45" s="76">
        <v>0.4</v>
      </c>
      <c r="Q45" s="77">
        <v>39</v>
      </c>
      <c r="R45" s="73">
        <v>35</v>
      </c>
      <c r="S45"/>
      <c r="T45"/>
      <c r="U45"/>
    </row>
    <row r="46" spans="3:21" x14ac:dyDescent="0.2">
      <c r="C46" s="71">
        <v>40</v>
      </c>
      <c r="D46" s="65"/>
      <c r="E46" s="73" t="s">
        <v>1</v>
      </c>
      <c r="F46" s="76">
        <v>0.9</v>
      </c>
      <c r="G46" s="76">
        <v>0.7</v>
      </c>
      <c r="H46" s="76">
        <v>0.4</v>
      </c>
      <c r="I46" s="76">
        <v>0.4</v>
      </c>
      <c r="J46" s="76">
        <v>0.3</v>
      </c>
      <c r="K46" s="76">
        <v>0.4</v>
      </c>
      <c r="L46" s="76">
        <v>0.7</v>
      </c>
      <c r="M46" s="76">
        <v>0.6</v>
      </c>
      <c r="Q46" s="77">
        <v>40</v>
      </c>
      <c r="R46" s="73">
        <v>35</v>
      </c>
      <c r="S46"/>
      <c r="T46"/>
      <c r="U46"/>
    </row>
    <row r="47" spans="3:21" x14ac:dyDescent="0.2">
      <c r="C47" s="71">
        <v>41</v>
      </c>
      <c r="D47" s="65"/>
      <c r="E47" s="73"/>
      <c r="F47" s="76"/>
      <c r="G47" s="76"/>
      <c r="H47" s="76"/>
      <c r="I47" s="76"/>
      <c r="J47" s="76"/>
      <c r="K47" s="76"/>
      <c r="L47" s="76"/>
      <c r="M47" s="76"/>
      <c r="Q47" s="77">
        <v>41</v>
      </c>
      <c r="R47" s="73"/>
      <c r="S47"/>
      <c r="T47"/>
      <c r="U47"/>
    </row>
    <row r="48" spans="3:21" x14ac:dyDescent="0.2">
      <c r="C48" s="71">
        <v>42</v>
      </c>
      <c r="D48" s="65" t="s">
        <v>9</v>
      </c>
      <c r="E48" s="73" t="s">
        <v>69</v>
      </c>
      <c r="F48" s="76">
        <v>0.9</v>
      </c>
      <c r="G48" s="76">
        <v>0.7</v>
      </c>
      <c r="H48" s="76">
        <v>0.5</v>
      </c>
      <c r="I48" s="76">
        <v>0.5</v>
      </c>
      <c r="J48" s="76">
        <v>0.5</v>
      </c>
      <c r="K48" s="76">
        <v>0.5</v>
      </c>
      <c r="L48" s="76">
        <v>0.6</v>
      </c>
      <c r="M48" s="76">
        <v>0.6</v>
      </c>
      <c r="Q48" s="77">
        <v>42</v>
      </c>
      <c r="R48" s="73">
        <v>60</v>
      </c>
      <c r="S48"/>
      <c r="U48"/>
    </row>
    <row r="49" spans="3:21" x14ac:dyDescent="0.2">
      <c r="C49" s="71">
        <v>43</v>
      </c>
      <c r="D49" s="65"/>
      <c r="E49" s="73" t="s">
        <v>25</v>
      </c>
      <c r="F49" s="76">
        <v>0.9</v>
      </c>
      <c r="G49" s="76">
        <v>0.7</v>
      </c>
      <c r="H49" s="76">
        <v>0.5</v>
      </c>
      <c r="I49" s="76">
        <v>0.5</v>
      </c>
      <c r="J49" s="76">
        <v>0.5</v>
      </c>
      <c r="K49" s="76">
        <v>0.5</v>
      </c>
      <c r="L49" s="76">
        <v>0.6</v>
      </c>
      <c r="M49" s="76">
        <v>0.6</v>
      </c>
      <c r="Q49" s="77">
        <v>43</v>
      </c>
      <c r="R49" s="73">
        <v>60</v>
      </c>
      <c r="S49"/>
      <c r="U49"/>
    </row>
    <row r="50" spans="3:21" x14ac:dyDescent="0.2">
      <c r="C50" s="71">
        <v>44</v>
      </c>
      <c r="D50" s="65"/>
      <c r="E50" s="73"/>
      <c r="F50" s="76"/>
      <c r="G50" s="76"/>
      <c r="H50" s="76"/>
      <c r="I50" s="76"/>
      <c r="J50" s="76"/>
      <c r="K50" s="76"/>
      <c r="L50" s="76"/>
      <c r="M50" s="76"/>
      <c r="Q50" s="77">
        <v>44</v>
      </c>
      <c r="R50" s="73"/>
      <c r="S50"/>
      <c r="T50"/>
      <c r="U50"/>
    </row>
    <row r="51" spans="3:21" ht="12" customHeight="1" x14ac:dyDescent="0.2">
      <c r="C51" s="71">
        <v>45</v>
      </c>
      <c r="D51" s="65" t="s">
        <v>68</v>
      </c>
      <c r="E51" s="65" t="s">
        <v>70</v>
      </c>
      <c r="F51" s="76">
        <v>0.9</v>
      </c>
      <c r="G51" s="76">
        <v>0.7</v>
      </c>
      <c r="H51" s="76">
        <v>0.6</v>
      </c>
      <c r="I51" s="76">
        <v>0.6</v>
      </c>
      <c r="J51" s="76">
        <v>0.5</v>
      </c>
      <c r="K51" s="76">
        <v>0.5</v>
      </c>
      <c r="L51" s="76">
        <v>0.6</v>
      </c>
      <c r="M51" s="76">
        <v>0.7</v>
      </c>
      <c r="Q51" s="77">
        <v>45</v>
      </c>
      <c r="R51" s="73">
        <v>35</v>
      </c>
      <c r="S51" s="59"/>
      <c r="T51" s="74"/>
      <c r="U51"/>
    </row>
    <row r="52" spans="3:21" x14ac:dyDescent="0.2">
      <c r="C52" s="71">
        <v>46</v>
      </c>
      <c r="D52" s="65"/>
      <c r="E52" s="73"/>
      <c r="F52" s="76"/>
      <c r="G52" s="76"/>
      <c r="H52" s="76"/>
      <c r="I52" s="76"/>
      <c r="J52" s="76"/>
      <c r="K52" s="76"/>
      <c r="L52" s="76"/>
      <c r="M52" s="76"/>
      <c r="Q52" s="77">
        <v>46</v>
      </c>
      <c r="R52" s="73"/>
      <c r="S52"/>
      <c r="T52"/>
      <c r="U52" s="73"/>
    </row>
    <row r="53" spans="3:21" ht="14.25" customHeight="1" x14ac:dyDescent="0.2">
      <c r="C53" s="71">
        <v>47</v>
      </c>
      <c r="D53" s="65" t="s">
        <v>45</v>
      </c>
      <c r="E53" s="73" t="s">
        <v>81</v>
      </c>
      <c r="F53" s="76">
        <v>0.9</v>
      </c>
      <c r="G53" s="76">
        <v>0.8</v>
      </c>
      <c r="H53" s="76">
        <v>0.7</v>
      </c>
      <c r="I53" s="76">
        <v>0.7</v>
      </c>
      <c r="J53" s="76">
        <v>0.8</v>
      </c>
      <c r="K53" s="76">
        <v>0.7</v>
      </c>
      <c r="L53" s="76">
        <v>0.8</v>
      </c>
      <c r="M53" s="76">
        <v>0.8</v>
      </c>
      <c r="Q53" s="77">
        <v>47</v>
      </c>
      <c r="R53" s="73">
        <v>18</v>
      </c>
      <c r="S53"/>
      <c r="U53" s="73"/>
    </row>
    <row r="54" spans="3:21" x14ac:dyDescent="0.2">
      <c r="C54" s="71">
        <v>48</v>
      </c>
      <c r="D54" s="65"/>
      <c r="E54" s="73" t="s">
        <v>82</v>
      </c>
      <c r="F54" s="76">
        <v>0.9</v>
      </c>
      <c r="G54" s="76">
        <v>0.8</v>
      </c>
      <c r="H54" s="76">
        <v>0.7</v>
      </c>
      <c r="I54" s="76">
        <v>0.7</v>
      </c>
      <c r="J54" s="76">
        <v>0.8</v>
      </c>
      <c r="K54" s="76">
        <v>0.7</v>
      </c>
      <c r="L54" s="76">
        <v>0.8</v>
      </c>
      <c r="M54" s="76">
        <v>0.8</v>
      </c>
      <c r="Q54" s="77">
        <v>48</v>
      </c>
      <c r="R54" s="73">
        <v>15</v>
      </c>
      <c r="S54"/>
      <c r="U54"/>
    </row>
    <row r="55" spans="3:21" x14ac:dyDescent="0.2">
      <c r="C55" s="67">
        <v>49</v>
      </c>
      <c r="D55" s="65"/>
      <c r="E55" s="73"/>
      <c r="F55" s="76"/>
      <c r="G55" s="76"/>
      <c r="H55" s="76"/>
      <c r="I55" s="76"/>
      <c r="J55" s="76"/>
      <c r="K55" s="76"/>
      <c r="L55" s="76"/>
      <c r="M55" s="76"/>
      <c r="Q55" s="77"/>
      <c r="R55" s="73"/>
      <c r="S55"/>
      <c r="U55"/>
    </row>
    <row r="56" spans="3:21" x14ac:dyDescent="0.2">
      <c r="C56" s="71">
        <v>50</v>
      </c>
      <c r="D56" s="65"/>
      <c r="E56" s="73"/>
      <c r="F56" s="76"/>
      <c r="G56" s="76"/>
      <c r="H56" s="76"/>
      <c r="I56" s="76"/>
      <c r="J56" s="76"/>
      <c r="K56" s="76"/>
      <c r="L56" s="76"/>
      <c r="M56" s="76"/>
      <c r="Q56" s="77"/>
      <c r="R56" s="73"/>
      <c r="S56"/>
      <c r="U56"/>
    </row>
    <row r="57" spans="3:21" x14ac:dyDescent="0.2">
      <c r="C57" s="71">
        <v>51</v>
      </c>
      <c r="D57" s="65"/>
      <c r="E57" s="73" t="s">
        <v>83</v>
      </c>
      <c r="F57" s="76">
        <v>0.9</v>
      </c>
      <c r="G57" s="76">
        <v>0.8</v>
      </c>
      <c r="H57" s="76">
        <v>0.7</v>
      </c>
      <c r="I57" s="76">
        <v>0.7</v>
      </c>
      <c r="J57" s="76">
        <v>0.8</v>
      </c>
      <c r="K57" s="76">
        <v>0.7</v>
      </c>
      <c r="L57" s="76">
        <v>0.8</v>
      </c>
      <c r="M57" s="76">
        <v>0.8</v>
      </c>
      <c r="Q57" s="77">
        <v>51</v>
      </c>
      <c r="R57" s="73">
        <v>18</v>
      </c>
      <c r="S57"/>
      <c r="U57"/>
    </row>
    <row r="58" spans="3:21" x14ac:dyDescent="0.2">
      <c r="C58" s="71">
        <v>52</v>
      </c>
      <c r="D58" s="65"/>
      <c r="E58" s="73" t="s">
        <v>84</v>
      </c>
      <c r="F58" s="76">
        <v>0.9</v>
      </c>
      <c r="G58" s="76">
        <v>0.8</v>
      </c>
      <c r="H58" s="76">
        <v>0.7</v>
      </c>
      <c r="I58" s="76">
        <v>0.7</v>
      </c>
      <c r="J58" s="76">
        <v>0.8</v>
      </c>
      <c r="K58" s="76">
        <v>0.7</v>
      </c>
      <c r="L58" s="76">
        <v>0.8</v>
      </c>
      <c r="M58" s="76">
        <v>0.8</v>
      </c>
      <c r="Q58" s="77">
        <v>52</v>
      </c>
      <c r="R58" s="73">
        <v>18</v>
      </c>
      <c r="S58"/>
      <c r="U58"/>
    </row>
    <row r="59" spans="3:21" x14ac:dyDescent="0.2">
      <c r="C59" s="71">
        <v>53</v>
      </c>
      <c r="D59" s="65"/>
      <c r="E59" s="73" t="s">
        <v>89</v>
      </c>
      <c r="F59" s="76">
        <v>0.9</v>
      </c>
      <c r="G59" s="76">
        <v>0.8</v>
      </c>
      <c r="H59" s="76">
        <v>0.7</v>
      </c>
      <c r="I59" s="76">
        <v>0.7</v>
      </c>
      <c r="J59" s="76">
        <v>0.8</v>
      </c>
      <c r="K59" s="76">
        <v>0.7</v>
      </c>
      <c r="L59" s="76">
        <v>0.8</v>
      </c>
      <c r="M59" s="76">
        <v>0.8</v>
      </c>
      <c r="Q59" s="77">
        <v>53</v>
      </c>
      <c r="R59" s="73">
        <v>15</v>
      </c>
      <c r="S59" s="59"/>
      <c r="T59" s="73"/>
      <c r="U59"/>
    </row>
    <row r="60" spans="3:21" x14ac:dyDescent="0.2">
      <c r="O60" s="65"/>
      <c r="P60" s="75"/>
      <c r="Q60" s="75"/>
      <c r="R60" s="75"/>
      <c r="S60"/>
      <c r="T60"/>
      <c r="U60"/>
    </row>
    <row r="61" spans="3:21" x14ac:dyDescent="0.2">
      <c r="O61" s="65"/>
      <c r="P61" s="75"/>
      <c r="Q61" s="75"/>
      <c r="R61"/>
      <c r="S61" s="75"/>
      <c r="T61"/>
      <c r="U61"/>
    </row>
    <row r="62" spans="3:21" x14ac:dyDescent="0.2">
      <c r="O62" s="65"/>
      <c r="P62" s="75"/>
      <c r="Q62" s="75"/>
      <c r="R62"/>
      <c r="S62" s="75"/>
      <c r="T62"/>
      <c r="U62"/>
    </row>
    <row r="63" spans="3:21" x14ac:dyDescent="0.2">
      <c r="O63" s="65"/>
      <c r="P63" s="73"/>
      <c r="Q63" s="73"/>
      <c r="R63"/>
      <c r="S63"/>
      <c r="T63"/>
      <c r="U63"/>
    </row>
    <row r="64" spans="3:21" ht="15.75" x14ac:dyDescent="0.2">
      <c r="O64" s="65"/>
      <c r="P64" s="74"/>
      <c r="Q64" s="74"/>
      <c r="R64" s="73"/>
      <c r="S64"/>
      <c r="T64"/>
      <c r="U64" s="73"/>
    </row>
    <row r="65" spans="15:21" x14ac:dyDescent="0.2">
      <c r="O65" s="65"/>
      <c r="P65"/>
      <c r="Q65"/>
      <c r="R65" s="73"/>
      <c r="S65"/>
      <c r="T65"/>
      <c r="U65" s="73"/>
    </row>
    <row r="66" spans="15:21" ht="15.75" x14ac:dyDescent="0.2">
      <c r="O66" s="65"/>
      <c r="P66" s="74"/>
      <c r="Q66" s="74"/>
      <c r="R66"/>
      <c r="S66"/>
      <c r="T66"/>
      <c r="U66"/>
    </row>
    <row r="67" spans="15:21" ht="15.75" x14ac:dyDescent="0.2">
      <c r="P67" s="74"/>
      <c r="Q67" s="74"/>
      <c r="R67"/>
      <c r="S67"/>
      <c r="T67"/>
      <c r="U67" s="74"/>
    </row>
    <row r="68" spans="15:21" x14ac:dyDescent="0.2">
      <c r="P68" s="73"/>
      <c r="Q68" s="73"/>
      <c r="R68"/>
      <c r="S68"/>
      <c r="T68"/>
      <c r="U68"/>
    </row>
    <row r="69" spans="15:21" ht="15.75" x14ac:dyDescent="0.2">
      <c r="P69" s="74"/>
      <c r="Q69" s="74"/>
      <c r="R69"/>
      <c r="S69"/>
      <c r="T69"/>
      <c r="U69"/>
    </row>
    <row r="70" spans="15:21" ht="15.75" x14ac:dyDescent="0.2">
      <c r="P70" s="74"/>
      <c r="Q70" s="74"/>
      <c r="R70" s="73"/>
      <c r="S70"/>
      <c r="T70"/>
      <c r="U70" s="73"/>
    </row>
    <row r="71" spans="15:21" x14ac:dyDescent="0.2">
      <c r="P71"/>
      <c r="Q71"/>
      <c r="R71" s="73"/>
      <c r="S71"/>
      <c r="T71"/>
      <c r="U71" s="73"/>
    </row>
    <row r="72" spans="15:21" x14ac:dyDescent="0.2">
      <c r="P72"/>
      <c r="Q72"/>
      <c r="R72" s="73"/>
      <c r="S72"/>
      <c r="T72"/>
      <c r="U72" s="73"/>
    </row>
    <row r="73" spans="15:21" x14ac:dyDescent="0.2">
      <c r="P73"/>
      <c r="Q73"/>
      <c r="R73" s="73"/>
      <c r="S73"/>
      <c r="T73"/>
      <c r="U73" s="73"/>
    </row>
    <row r="74" spans="15:21" x14ac:dyDescent="0.2">
      <c r="P74"/>
      <c r="Q74"/>
      <c r="R74" s="73"/>
      <c r="S74"/>
      <c r="T74"/>
      <c r="U74" s="73"/>
    </row>
    <row r="75" spans="15:21" x14ac:dyDescent="0.2">
      <c r="P75"/>
      <c r="Q75"/>
      <c r="R75" s="73"/>
      <c r="S75"/>
      <c r="T75"/>
      <c r="U75" s="73"/>
    </row>
    <row r="76" spans="15:21" x14ac:dyDescent="0.2">
      <c r="P76"/>
      <c r="Q76"/>
      <c r="R76" s="73"/>
      <c r="S76"/>
      <c r="T76"/>
      <c r="U76" s="73"/>
    </row>
  </sheetData>
  <phoneticPr fontId="0" type="noConversion"/>
  <conditionalFormatting sqref="F48:M49 F33:M34 F29:M31 F22:M23 F8:M14 F16:M20 F25:M27 F36:M46 F51:M51 F53:M59">
    <cfRule type="cellIs" dxfId="1" priority="1" stopIfTrue="1" operator="greaterThan">
      <formula>1</formula>
    </cfRule>
    <cfRule type="cellIs" dxfId="0" priority="2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AK99"/>
  <sheetViews>
    <sheetView showGridLines="0" zoomScaleNormal="100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2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T17"/>
      <c r="U17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P18" s="59"/>
      <c r="Q18" s="59"/>
      <c r="R18"/>
      <c r="T18"/>
      <c r="U18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P19" s="59"/>
      <c r="Q19" s="59"/>
      <c r="R19"/>
      <c r="T19"/>
      <c r="U19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P20" s="45"/>
      <c r="Q20" s="59"/>
      <c r="R20"/>
      <c r="T20"/>
      <c r="U20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P21" s="45"/>
      <c r="Q21" s="59"/>
      <c r="R21"/>
      <c r="T21"/>
      <c r="U21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T22"/>
      <c r="U22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P23" s="36"/>
      <c r="Q23" s="36"/>
      <c r="R23" s="36"/>
      <c r="S23" s="36"/>
      <c r="T23" s="36"/>
      <c r="U23" s="36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P24" s="36"/>
      <c r="Q24" s="36"/>
      <c r="R24" s="36"/>
      <c r="S24" s="36"/>
      <c r="T24"/>
      <c r="U24" s="36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P25" s="36"/>
      <c r="T25"/>
      <c r="U25" s="36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P26" s="36"/>
      <c r="Q26" s="36"/>
      <c r="R26" s="36"/>
      <c r="S26" s="36"/>
      <c r="T26"/>
      <c r="U26" s="36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91</v>
      </c>
      <c r="C33" s="106"/>
      <c r="D33" s="106"/>
      <c r="E33" s="106"/>
      <c r="F33" s="29"/>
      <c r="G33" s="109">
        <f>SUM(H15:H30,N15:N30,T10:T30)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25" right="0.25" top="0.75" bottom="0.75" header="0.3" footer="0.3"/>
  <pageSetup paperSize="9" orientation="portrait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3" name="Drop Down 11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/>
  <dimension ref="A1:AK99"/>
  <sheetViews>
    <sheetView showGridLines="0" zoomScaleNormal="100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3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91</v>
      </c>
      <c r="C33" s="106"/>
      <c r="D33" s="106"/>
      <c r="E33" s="106"/>
      <c r="F33" s="29"/>
      <c r="G33" s="109">
        <f>SUM(H15:H29)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25" right="0.25" top="0.75" bottom="0.75" header="0.3" footer="0.3"/>
  <pageSetup paperSize="9" orientation="portrait" r:id="rId1"/>
  <headerFooter alignWithMargins="0">
    <oddFooter>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9"/>
  <sheetViews>
    <sheetView showGridLines="0" showRowColHeaders="0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4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91</v>
      </c>
      <c r="C33" s="106"/>
      <c r="D33" s="106"/>
      <c r="E33" s="106"/>
      <c r="F33" s="29"/>
      <c r="G33" s="109">
        <f>SUM(H15:H30,N15:N30,T10:T30)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9"/>
  <sheetViews>
    <sheetView showGridLines="0" showRowColHeaders="0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5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91</v>
      </c>
      <c r="C33" s="106"/>
      <c r="D33" s="106"/>
      <c r="E33" s="106"/>
      <c r="F33" s="29"/>
      <c r="G33" s="109">
        <f>SUM(H15:H30,N15:N30,T10:T30)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8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59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0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1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2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3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4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9"/>
  <sheetViews>
    <sheetView showGridLines="0" showRowColHeaders="0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6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91</v>
      </c>
      <c r="C33" s="106"/>
      <c r="D33" s="106"/>
      <c r="E33" s="106"/>
      <c r="F33" s="29"/>
      <c r="G33" s="109">
        <f>SUM(H15:H30,N15:N30,T10:T30)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5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6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7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8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9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0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9"/>
  <sheetViews>
    <sheetView showGridLines="0" showRowColHeaders="0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7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96</v>
      </c>
      <c r="C33" s="106"/>
      <c r="D33" s="106"/>
      <c r="E33" s="106"/>
      <c r="F33" s="29"/>
      <c r="G33" s="109">
        <f>SUM(H15:H30,N15:N30,T10:T30)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9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0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1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2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3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4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9"/>
  <sheetViews>
    <sheetView showGridLines="0" showRowColHeaders="0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8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96</v>
      </c>
      <c r="C33" s="106"/>
      <c r="D33" s="106"/>
      <c r="E33" s="106"/>
      <c r="F33" s="29"/>
      <c r="G33" s="109">
        <f>SUM(H15:H30,N15:N30,T10:T30)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9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0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1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2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3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4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5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6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7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8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99"/>
  <sheetViews>
    <sheetView showGridLines="0" showRowColHeaders="0" workbookViewId="0">
      <selection activeCell="C5" sqref="C5:E5"/>
    </sheetView>
  </sheetViews>
  <sheetFormatPr defaultRowHeight="12.75" x14ac:dyDescent="0.2"/>
  <cols>
    <col min="1" max="1" width="3.7109375" customWidth="1"/>
    <col min="2" max="2" width="15.7109375" customWidth="1"/>
    <col min="3" max="3" width="12.5703125" customWidth="1"/>
    <col min="4" max="4" width="8" customWidth="1"/>
    <col min="5" max="5" width="12.7109375" style="1" customWidth="1"/>
    <col min="6" max="6" width="10.5703125" customWidth="1"/>
    <col min="7" max="7" width="1.85546875" style="5" customWidth="1"/>
    <col min="8" max="8" width="13.42578125" customWidth="1"/>
    <col min="9" max="9" width="6.7109375" style="2" customWidth="1"/>
    <col min="10" max="10" width="15.42578125" customWidth="1"/>
    <col min="11" max="11" width="11" style="4" hidden="1" customWidth="1"/>
    <col min="12" max="12" width="7.140625" style="4" hidden="1" customWidth="1"/>
    <col min="13" max="13" width="1.7109375" style="4" hidden="1" customWidth="1"/>
    <col min="14" max="14" width="13.140625" hidden="1" customWidth="1"/>
    <col min="15" max="15" width="2.7109375" hidden="1" customWidth="1"/>
    <col min="16" max="16" width="9.42578125" customWidth="1"/>
    <col min="17" max="17" width="11.85546875" customWidth="1"/>
    <col min="18" max="18" width="1" customWidth="1"/>
    <col min="19" max="19" width="10.42578125" customWidth="1"/>
    <col min="20" max="20" width="2.140625" customWidth="1"/>
    <col min="21" max="21" width="9" customWidth="1"/>
    <col min="22" max="22" width="4" customWidth="1"/>
    <col min="23" max="23" width="6.28515625" customWidth="1"/>
    <col min="24" max="24" width="11.140625" style="2" customWidth="1"/>
    <col min="25" max="25" width="14.28515625" customWidth="1"/>
    <col min="26" max="26" width="4" customWidth="1"/>
    <col min="27" max="27" width="14" customWidth="1"/>
    <col min="28" max="31" width="3.5703125" customWidth="1"/>
    <col min="32" max="34" width="4.42578125" customWidth="1"/>
    <col min="35" max="37" width="4.28515625" customWidth="1"/>
  </cols>
  <sheetData>
    <row r="1" spans="1:37" ht="60.75" customHeight="1" x14ac:dyDescent="0.2">
      <c r="E1" s="58"/>
      <c r="F1" s="57"/>
      <c r="V1" s="59"/>
    </row>
    <row r="2" spans="1:37" ht="12" customHeight="1" x14ac:dyDescent="0.2">
      <c r="A2" s="60">
        <f>'Hood 1'!A2</f>
        <v>1</v>
      </c>
    </row>
    <row r="3" spans="1:37" ht="18.75" customHeight="1" x14ac:dyDescent="0.25">
      <c r="A3" s="50"/>
      <c r="B3" s="51" t="s">
        <v>57</v>
      </c>
      <c r="C3" s="110" t="str">
        <f>IF('Hood 1'!$C$3:$E$3&gt;0, 'Hood 1'!$C$3:$E$3, " ")</f>
        <v xml:space="preserve"> </v>
      </c>
      <c r="D3" s="111"/>
      <c r="E3" s="112"/>
      <c r="F3" s="47"/>
      <c r="G3" s="47"/>
      <c r="H3" s="42"/>
      <c r="I3" s="42"/>
      <c r="J3" s="116"/>
      <c r="K3" s="116"/>
      <c r="L3" s="116"/>
      <c r="M3" s="116"/>
      <c r="N3" s="116"/>
      <c r="O3" s="116"/>
    </row>
    <row r="4" spans="1:37" s="40" customFormat="1" ht="15.75" x14ac:dyDescent="0.25">
      <c r="A4" s="52"/>
      <c r="B4" s="53" t="s">
        <v>58</v>
      </c>
      <c r="C4" s="113">
        <f ca="1">_xlfn.SHEET()</f>
        <v>9</v>
      </c>
      <c r="D4" s="114"/>
      <c r="E4" s="115"/>
      <c r="F4" s="49"/>
      <c r="G4" s="48"/>
      <c r="H4" s="43"/>
      <c r="I4" s="43"/>
      <c r="J4" s="39"/>
      <c r="K4" s="39"/>
      <c r="L4" s="39"/>
      <c r="M4" s="39"/>
      <c r="N4" s="39"/>
      <c r="O4" s="39"/>
      <c r="X4"/>
      <c r="AB4"/>
    </row>
    <row r="5" spans="1:37" s="40" customFormat="1" ht="15.75" x14ac:dyDescent="0.25">
      <c r="A5" s="52"/>
      <c r="B5" s="53" t="s">
        <v>10</v>
      </c>
      <c r="C5" s="113"/>
      <c r="D5" s="114"/>
      <c r="E5" s="115"/>
      <c r="F5" s="48"/>
      <c r="G5" s="48"/>
      <c r="H5" s="43"/>
      <c r="I5" s="43"/>
      <c r="J5" s="39"/>
      <c r="K5" s="39"/>
      <c r="L5" s="39"/>
      <c r="M5" s="39"/>
      <c r="N5" s="39"/>
      <c r="O5" s="39"/>
      <c r="X5"/>
      <c r="AB5"/>
    </row>
    <row r="6" spans="1:37" x14ac:dyDescent="0.2">
      <c r="E6"/>
      <c r="G6"/>
      <c r="K6"/>
      <c r="L6"/>
      <c r="M6"/>
      <c r="X6"/>
      <c r="AC6" s="4"/>
      <c r="AD6" s="4"/>
      <c r="AE6" s="4"/>
      <c r="AF6" s="4"/>
      <c r="AG6" s="4"/>
      <c r="AH6" s="4"/>
      <c r="AI6" s="4"/>
      <c r="AJ6" s="4"/>
      <c r="AK6" s="4"/>
    </row>
    <row r="7" spans="1:37" x14ac:dyDescent="0.2">
      <c r="E7"/>
      <c r="G7"/>
      <c r="K7"/>
      <c r="L7"/>
      <c r="M7"/>
      <c r="X7"/>
      <c r="AC7" s="4"/>
      <c r="AD7" s="4"/>
      <c r="AE7" s="4"/>
      <c r="AF7" s="4"/>
      <c r="AG7" s="4"/>
      <c r="AH7" s="4"/>
      <c r="AI7" s="4"/>
      <c r="AJ7" s="4"/>
      <c r="AK7" s="4"/>
    </row>
    <row r="8" spans="1:37" x14ac:dyDescent="0.2">
      <c r="E8"/>
      <c r="G8"/>
      <c r="K8"/>
      <c r="L8"/>
      <c r="M8"/>
      <c r="X8" s="27"/>
      <c r="AC8" s="4"/>
      <c r="AD8" s="4"/>
      <c r="AE8" s="4"/>
      <c r="AF8" s="4"/>
      <c r="AG8" s="4"/>
      <c r="AH8" s="4"/>
      <c r="AI8" s="4"/>
      <c r="AJ8" s="4"/>
      <c r="AK8" s="4"/>
    </row>
    <row r="9" spans="1:37" x14ac:dyDescent="0.2">
      <c r="E9"/>
      <c r="G9"/>
      <c r="K9"/>
      <c r="L9"/>
      <c r="M9"/>
      <c r="P9" s="59"/>
      <c r="X9" s="27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x14ac:dyDescent="0.2">
      <c r="X10" s="27"/>
      <c r="AB10" s="4"/>
      <c r="AC10" s="4"/>
      <c r="AD10" s="4"/>
      <c r="AE10" s="4"/>
      <c r="AF10" s="4"/>
      <c r="AG10" s="4"/>
      <c r="AH10" s="4"/>
      <c r="AI10" s="4"/>
      <c r="AJ10" s="4"/>
      <c r="AK10" s="4"/>
    </row>
    <row r="11" spans="1:37" x14ac:dyDescent="0.2">
      <c r="F11" s="3"/>
      <c r="X11" s="27"/>
    </row>
    <row r="12" spans="1:37" x14ac:dyDescent="0.2">
      <c r="X12"/>
    </row>
    <row r="13" spans="1:37" s="17" customFormat="1" x14ac:dyDescent="0.2">
      <c r="E13" s="21"/>
      <c r="G13" s="22"/>
      <c r="I13" s="23"/>
      <c r="K13" s="4"/>
      <c r="L13" s="4"/>
      <c r="M13" s="4"/>
      <c r="N13" s="4"/>
      <c r="O13" s="4"/>
      <c r="P13"/>
      <c r="Q13"/>
      <c r="R13"/>
      <c r="S13"/>
      <c r="T13" s="59"/>
      <c r="U13"/>
      <c r="V13"/>
      <c r="W13"/>
      <c r="Y13"/>
      <c r="Z13"/>
      <c r="AA13"/>
      <c r="AB13"/>
    </row>
    <row r="14" spans="1:37" s="27" customFormat="1" x14ac:dyDescent="0.2">
      <c r="A14" s="78"/>
      <c r="B14" s="35" t="s">
        <v>23</v>
      </c>
      <c r="C14" s="36" t="s">
        <v>4</v>
      </c>
      <c r="D14" s="36" t="s">
        <v>3</v>
      </c>
      <c r="E14" s="36" t="s">
        <v>5</v>
      </c>
      <c r="F14" s="36" t="s">
        <v>6</v>
      </c>
      <c r="G14" s="33"/>
      <c r="H14" s="36" t="s">
        <v>7</v>
      </c>
      <c r="I14" s="26"/>
      <c r="J14" s="24"/>
      <c r="K14" s="25"/>
      <c r="L14" s="25"/>
      <c r="M14" s="25"/>
      <c r="N14" s="25"/>
      <c r="Y14"/>
      <c r="Z14"/>
      <c r="AA14"/>
      <c r="AB14"/>
      <c r="AC14" s="25"/>
      <c r="AD14" s="25"/>
      <c r="AE14" s="25"/>
    </row>
    <row r="15" spans="1:37" s="27" customFormat="1" x14ac:dyDescent="0.2">
      <c r="A15" s="78">
        <v>1</v>
      </c>
      <c r="B15" s="54"/>
      <c r="C15" s="84"/>
      <c r="D15" s="41">
        <v>1</v>
      </c>
      <c r="E15" s="37">
        <f>VLOOKUP($A15, driftfaktorer!$Q$7:$R$59,2)</f>
        <v>0</v>
      </c>
      <c r="F15" s="37">
        <f ca="1">IF($A15=1, 0, HLOOKUP($A$2,driftfaktorer!$F$7:$M$59,CELL("contents",$A15)))</f>
        <v>0</v>
      </c>
      <c r="G15" s="60"/>
      <c r="H15" s="55" t="str">
        <f>IF(C15*E15&gt;0,C15*D15*E15*F15," ")</f>
        <v xml:space="preserve"> </v>
      </c>
      <c r="I15" s="26"/>
      <c r="J15" s="24"/>
      <c r="K15" s="24"/>
      <c r="L15" s="24"/>
      <c r="M15" s="24"/>
      <c r="N15" s="24"/>
      <c r="O15" s="24"/>
      <c r="P15"/>
      <c r="T15"/>
      <c r="U15"/>
      <c r="Y15"/>
      <c r="Z15"/>
      <c r="AA15"/>
      <c r="AB15"/>
      <c r="AC15" s="28"/>
      <c r="AD15" s="28"/>
      <c r="AE15" s="28"/>
    </row>
    <row r="16" spans="1:37" s="27" customFormat="1" x14ac:dyDescent="0.2">
      <c r="A16" s="78">
        <v>1</v>
      </c>
      <c r="B16" s="54"/>
      <c r="C16" s="84"/>
      <c r="D16" s="41">
        <v>1</v>
      </c>
      <c r="E16" s="37">
        <f>VLOOKUP($A16, driftfaktorer!$Q$7:$R$59,2)</f>
        <v>0</v>
      </c>
      <c r="F16" s="37">
        <f ca="1">IF($A16=1, 0, HLOOKUP($A$2,driftfaktorer!$F$7:$M$59,CELL("contents",$A16)))</f>
        <v>0</v>
      </c>
      <c r="G16" s="60"/>
      <c r="H16" s="55" t="str">
        <f t="shared" ref="H16:H24" si="0">IF(C16*E16&gt;0,C16*D16*E16*F16," ")</f>
        <v xml:space="preserve"> </v>
      </c>
      <c r="I16" s="26"/>
      <c r="J16" s="24"/>
      <c r="K16" s="24"/>
      <c r="L16" s="24"/>
      <c r="M16" s="24"/>
      <c r="N16" s="24"/>
      <c r="O16" s="24"/>
      <c r="P16"/>
      <c r="T16"/>
      <c r="U16"/>
      <c r="Y16"/>
      <c r="Z16"/>
      <c r="AA16"/>
      <c r="AB16"/>
      <c r="AC16" s="28"/>
      <c r="AD16" s="28"/>
      <c r="AE16" s="28"/>
    </row>
    <row r="17" spans="1:31" s="27" customFormat="1" x14ac:dyDescent="0.2">
      <c r="A17" s="78">
        <v>1</v>
      </c>
      <c r="B17" s="54"/>
      <c r="C17" s="84"/>
      <c r="D17" s="41">
        <v>1</v>
      </c>
      <c r="E17" s="37">
        <f>VLOOKUP($A17, driftfaktorer!$Q$7:$R$59,2)</f>
        <v>0</v>
      </c>
      <c r="F17" s="37">
        <f ca="1">IF($A17=1, 0, HLOOKUP($A$2,driftfaktorer!$F$7:$M$59,CELL("contents",$A17)))</f>
        <v>0</v>
      </c>
      <c r="G17" s="60"/>
      <c r="H17" s="55" t="str">
        <f t="shared" si="0"/>
        <v xml:space="preserve"> </v>
      </c>
      <c r="I17" s="26"/>
      <c r="J17" s="24"/>
      <c r="K17" s="24"/>
      <c r="L17" s="24"/>
      <c r="M17" s="24"/>
      <c r="N17" s="24"/>
      <c r="O17" s="24"/>
      <c r="Y17"/>
      <c r="Z17"/>
      <c r="AA17"/>
      <c r="AB17"/>
      <c r="AC17" s="28"/>
      <c r="AD17" s="28"/>
      <c r="AE17" s="28"/>
    </row>
    <row r="18" spans="1:31" s="27" customFormat="1" x14ac:dyDescent="0.2">
      <c r="A18" s="78">
        <v>1</v>
      </c>
      <c r="B18" s="54"/>
      <c r="C18" s="84"/>
      <c r="D18" s="41">
        <v>1</v>
      </c>
      <c r="E18" s="37">
        <f>VLOOKUP($A18, driftfaktorer!$Q$7:$R$59,2)</f>
        <v>0</v>
      </c>
      <c r="F18" s="37">
        <f ca="1">IF($A18=1, 0, HLOOKUP($A$2,driftfaktorer!$F$7:$M$59,CELL("contents",$A18)))</f>
        <v>0</v>
      </c>
      <c r="G18" s="60"/>
      <c r="H18" s="55" t="str">
        <f t="shared" si="0"/>
        <v xml:space="preserve"> </v>
      </c>
      <c r="I18" s="26"/>
      <c r="J18" s="24"/>
      <c r="K18" s="24"/>
      <c r="L18" s="24"/>
      <c r="M18" s="24"/>
      <c r="N18" s="24"/>
      <c r="O18" s="24"/>
      <c r="V18"/>
      <c r="W18"/>
      <c r="X18"/>
      <c r="Y18"/>
      <c r="Z18"/>
      <c r="AA18"/>
      <c r="AB18"/>
      <c r="AC18" s="28"/>
      <c r="AD18" s="28"/>
      <c r="AE18" s="28"/>
    </row>
    <row r="19" spans="1:31" s="27" customFormat="1" x14ac:dyDescent="0.2">
      <c r="A19" s="78">
        <v>1</v>
      </c>
      <c r="B19" s="54"/>
      <c r="C19" s="84"/>
      <c r="D19" s="41">
        <v>1</v>
      </c>
      <c r="E19" s="37">
        <f>VLOOKUP($A19, driftfaktorer!$Q$7:$R$59,2)</f>
        <v>0</v>
      </c>
      <c r="F19" s="37">
        <f ca="1">IF($A19=1, 0, HLOOKUP($A$2,driftfaktorer!$F$7:$M$59,CELL("contents",$A19)))</f>
        <v>0</v>
      </c>
      <c r="G19" s="60"/>
      <c r="H19" s="55" t="str">
        <f t="shared" si="0"/>
        <v xml:space="preserve"> </v>
      </c>
      <c r="I19" s="26"/>
      <c r="J19" s="24"/>
      <c r="K19" s="24"/>
      <c r="L19" s="24"/>
      <c r="M19" s="24"/>
      <c r="N19" s="24"/>
      <c r="O19" s="24"/>
      <c r="V19"/>
      <c r="W19"/>
      <c r="X19"/>
      <c r="Y19"/>
      <c r="Z19"/>
      <c r="AA19"/>
      <c r="AB19"/>
      <c r="AC19" s="28"/>
      <c r="AD19" s="28"/>
      <c r="AE19" s="28"/>
    </row>
    <row r="20" spans="1:31" s="27" customFormat="1" x14ac:dyDescent="0.2">
      <c r="A20" s="78">
        <v>1</v>
      </c>
      <c r="B20" s="54"/>
      <c r="C20" s="84"/>
      <c r="D20" s="41">
        <v>1</v>
      </c>
      <c r="E20" s="37">
        <f>VLOOKUP($A20, driftfaktorer!$Q$7:$R$59,2)</f>
        <v>0</v>
      </c>
      <c r="F20" s="37">
        <f ca="1">IF($A20=1, 0, HLOOKUP($A$2,driftfaktorer!$F$7:$M$59,CELL("contents",$A20)))</f>
        <v>0</v>
      </c>
      <c r="G20" s="60"/>
      <c r="H20" s="55" t="str">
        <f t="shared" si="0"/>
        <v xml:space="preserve"> </v>
      </c>
      <c r="I20" s="26"/>
      <c r="J20" s="24"/>
      <c r="K20" s="24"/>
      <c r="L20" s="24"/>
      <c r="M20" s="24"/>
      <c r="N20" s="24"/>
      <c r="O20" s="24"/>
      <c r="V20"/>
      <c r="W20"/>
      <c r="X20"/>
      <c r="Y20"/>
      <c r="Z20"/>
      <c r="AA20"/>
      <c r="AB20"/>
      <c r="AC20" s="28"/>
      <c r="AD20" s="28"/>
      <c r="AE20" s="28"/>
    </row>
    <row r="21" spans="1:31" s="27" customFormat="1" x14ac:dyDescent="0.2">
      <c r="A21" s="78">
        <v>1</v>
      </c>
      <c r="B21" s="54"/>
      <c r="C21" s="84"/>
      <c r="D21" s="41">
        <v>1</v>
      </c>
      <c r="E21" s="37">
        <f>VLOOKUP($A21, driftfaktorer!$Q$7:$R$59,2)</f>
        <v>0</v>
      </c>
      <c r="F21" s="37">
        <f ca="1">IF($A21=1, 0, HLOOKUP($A$2,driftfaktorer!$F$7:$M$59,CELL("contents",$A21)))</f>
        <v>0</v>
      </c>
      <c r="G21" s="60"/>
      <c r="H21" s="55" t="str">
        <f t="shared" si="0"/>
        <v xml:space="preserve"> </v>
      </c>
      <c r="I21" s="26"/>
      <c r="J21" s="24"/>
      <c r="K21" s="24"/>
      <c r="L21" s="24"/>
      <c r="M21" s="24"/>
      <c r="N21" s="24"/>
      <c r="O21" s="24"/>
      <c r="V21"/>
      <c r="W21"/>
      <c r="X21"/>
      <c r="Y21"/>
      <c r="Z21"/>
      <c r="AA21"/>
      <c r="AB21"/>
      <c r="AC21" s="28"/>
      <c r="AD21" s="28"/>
      <c r="AE21" s="28"/>
    </row>
    <row r="22" spans="1:31" s="27" customFormat="1" x14ac:dyDescent="0.2">
      <c r="A22" s="78">
        <v>1</v>
      </c>
      <c r="B22" s="54"/>
      <c r="C22" s="84"/>
      <c r="D22" s="41">
        <v>1</v>
      </c>
      <c r="E22" s="37">
        <f>VLOOKUP($A22, driftfaktorer!$Q$7:$R$59,2)</f>
        <v>0</v>
      </c>
      <c r="F22" s="37">
        <f ca="1">IF($A22=1, 0, HLOOKUP($A$2,driftfaktorer!$F$7:$M$59,CELL("contents",$A22)))</f>
        <v>0</v>
      </c>
      <c r="G22" s="60"/>
      <c r="H22" s="55" t="str">
        <f t="shared" si="0"/>
        <v xml:space="preserve"> </v>
      </c>
      <c r="I22" s="26"/>
      <c r="J22" s="24"/>
      <c r="K22" s="24"/>
      <c r="L22" s="24"/>
      <c r="M22" s="24"/>
      <c r="N22" s="24"/>
      <c r="O22" s="24"/>
      <c r="V22"/>
      <c r="W22"/>
      <c r="X22"/>
      <c r="Y22"/>
      <c r="Z22"/>
      <c r="AA22"/>
      <c r="AB22"/>
      <c r="AC22" s="28"/>
      <c r="AD22" s="28"/>
      <c r="AE22" s="28"/>
    </row>
    <row r="23" spans="1:31" s="27" customFormat="1" x14ac:dyDescent="0.2">
      <c r="A23" s="78">
        <v>1</v>
      </c>
      <c r="B23" s="54"/>
      <c r="C23" s="84"/>
      <c r="D23" s="41">
        <v>1</v>
      </c>
      <c r="E23" s="37">
        <f>VLOOKUP($A23, driftfaktorer!$Q$7:$R$59,2)</f>
        <v>0</v>
      </c>
      <c r="F23" s="37">
        <f ca="1">IF($A23=1, 0, HLOOKUP($A$2,driftfaktorer!$F$7:$M$59,CELL("contents",$A23)))</f>
        <v>0</v>
      </c>
      <c r="G23" s="60"/>
      <c r="H23" s="55" t="str">
        <f t="shared" si="0"/>
        <v xml:space="preserve"> </v>
      </c>
      <c r="I23" s="26"/>
      <c r="J23" s="24"/>
      <c r="K23" s="24"/>
      <c r="L23" s="24"/>
      <c r="M23" s="24"/>
      <c r="N23" s="24"/>
      <c r="O23" s="24"/>
      <c r="V23"/>
      <c r="W23"/>
      <c r="X23"/>
      <c r="Y23"/>
      <c r="Z23"/>
      <c r="AA23"/>
      <c r="AB23"/>
      <c r="AC23" s="28"/>
      <c r="AD23" s="28"/>
      <c r="AE23" s="28"/>
    </row>
    <row r="24" spans="1:31" s="27" customFormat="1" x14ac:dyDescent="0.2">
      <c r="A24" s="78">
        <v>1</v>
      </c>
      <c r="B24" s="54"/>
      <c r="C24" s="84"/>
      <c r="D24" s="41">
        <v>1</v>
      </c>
      <c r="E24" s="37">
        <f>VLOOKUP($A24, driftfaktorer!$Q$7:$R$59,2)</f>
        <v>0</v>
      </c>
      <c r="F24" s="37">
        <f ca="1">IF($A24=1, 0, HLOOKUP($A$2,driftfaktorer!$F$7:$M$59,CELL("contents",$A24)))</f>
        <v>0</v>
      </c>
      <c r="G24" s="60"/>
      <c r="H24" s="55" t="str">
        <f t="shared" si="0"/>
        <v xml:space="preserve"> </v>
      </c>
      <c r="I24" s="26"/>
      <c r="J24" s="24"/>
      <c r="K24" s="24"/>
      <c r="L24" s="24"/>
      <c r="M24" s="24"/>
      <c r="N24" s="24"/>
      <c r="O24" s="24"/>
      <c r="V24"/>
      <c r="W24"/>
      <c r="X24"/>
      <c r="Y24"/>
      <c r="Z24"/>
      <c r="AA24"/>
      <c r="AB24"/>
      <c r="AC24" s="28"/>
      <c r="AD24" s="28"/>
      <c r="AE24" s="28"/>
    </row>
    <row r="25" spans="1:31" s="27" customFormat="1" ht="5.25" customHeight="1" x14ac:dyDescent="0.2">
      <c r="A25"/>
      <c r="B25"/>
      <c r="C25" s="85"/>
      <c r="D25"/>
      <c r="E25"/>
      <c r="F25"/>
      <c r="G25"/>
      <c r="H25" t="str">
        <f>IF(C25&gt;0,C25*D25*E25*F25," ")</f>
        <v xml:space="preserve"> </v>
      </c>
      <c r="I25"/>
      <c r="J25" s="24"/>
      <c r="K25" s="24"/>
      <c r="L25" s="24"/>
      <c r="M25" s="24"/>
      <c r="N25" s="24"/>
      <c r="O25" s="24"/>
      <c r="V25"/>
      <c r="W25"/>
      <c r="X25"/>
      <c r="Y25"/>
      <c r="Z25"/>
      <c r="AA25"/>
      <c r="AB25"/>
      <c r="AC25" s="28"/>
      <c r="AD25" s="28"/>
      <c r="AE25" s="28"/>
    </row>
    <row r="26" spans="1:31" s="27" customFormat="1" x14ac:dyDescent="0.2">
      <c r="A26" s="78"/>
      <c r="B26" s="54"/>
      <c r="C26" s="84"/>
      <c r="D26" s="41">
        <v>1</v>
      </c>
      <c r="E26" s="37"/>
      <c r="F26" s="38"/>
      <c r="G26" s="60"/>
      <c r="H26" s="55" t="str">
        <f>IF(C26&gt;0,C26*D26*E26*F26," ")</f>
        <v xml:space="preserve"> </v>
      </c>
      <c r="I26" s="26"/>
      <c r="J26" s="24"/>
      <c r="K26" s="24"/>
      <c r="L26" s="24"/>
      <c r="M26" s="24"/>
      <c r="N26" s="24"/>
      <c r="O26" s="24"/>
      <c r="V26"/>
      <c r="W26"/>
      <c r="X26"/>
      <c r="Y26"/>
      <c r="Z26"/>
      <c r="AA26"/>
      <c r="AB26"/>
      <c r="AC26" s="28"/>
      <c r="AD26" s="28"/>
      <c r="AE26" s="28"/>
    </row>
    <row r="27" spans="1:31" s="27" customFormat="1" x14ac:dyDescent="0.2">
      <c r="A27" s="78"/>
      <c r="B27" s="54"/>
      <c r="C27" s="84"/>
      <c r="D27" s="41">
        <v>1</v>
      </c>
      <c r="E27" s="37"/>
      <c r="F27" s="38"/>
      <c r="G27" s="60"/>
      <c r="H27" s="55" t="str">
        <f>IF(C27&gt;0,C27*D27*E27*F27," ")</f>
        <v xml:space="preserve"> </v>
      </c>
      <c r="I27" s="26"/>
      <c r="J27" s="24"/>
      <c r="K27" s="24"/>
      <c r="L27" s="24"/>
      <c r="M27" s="24"/>
      <c r="N27" s="24"/>
      <c r="O27" s="24"/>
      <c r="P27" s="24"/>
      <c r="Q27"/>
      <c r="R27"/>
      <c r="S27"/>
      <c r="T27"/>
      <c r="U27"/>
      <c r="V27"/>
      <c r="W27"/>
      <c r="X27"/>
      <c r="Y27"/>
      <c r="Z27"/>
      <c r="AA27"/>
      <c r="AB27"/>
      <c r="AC27" s="28"/>
      <c r="AD27" s="28"/>
      <c r="AE27" s="28"/>
    </row>
    <row r="28" spans="1:31" s="27" customFormat="1" x14ac:dyDescent="0.2">
      <c r="A28" s="78"/>
      <c r="B28" s="54"/>
      <c r="C28" s="84"/>
      <c r="D28" s="41">
        <v>1</v>
      </c>
      <c r="E28" s="37"/>
      <c r="F28" s="38"/>
      <c r="G28" s="60"/>
      <c r="H28" s="55" t="str">
        <f>IF(C28&gt;0,C28*D28*E28*F28," ")</f>
        <v xml:space="preserve"> </v>
      </c>
      <c r="I28" s="26"/>
      <c r="J28" s="24"/>
      <c r="K28" s="24"/>
      <c r="L28" s="24"/>
      <c r="M28" s="24"/>
      <c r="N28" s="24"/>
      <c r="O28" s="24"/>
      <c r="P28" s="24"/>
      <c r="Q28"/>
      <c r="R28"/>
      <c r="S28"/>
      <c r="T28"/>
      <c r="U28"/>
      <c r="V28"/>
      <c r="W28"/>
      <c r="X28"/>
      <c r="Y28"/>
      <c r="Z28"/>
      <c r="AA28"/>
      <c r="AB28"/>
      <c r="AC28" s="28"/>
      <c r="AD28" s="28"/>
      <c r="AE28" s="28"/>
    </row>
    <row r="29" spans="1:31" s="27" customFormat="1" ht="13.5" customHeight="1" x14ac:dyDescent="0.2">
      <c r="A29" s="78"/>
      <c r="B29" s="54"/>
      <c r="C29" s="84"/>
      <c r="D29" s="41">
        <v>1</v>
      </c>
      <c r="E29" s="37"/>
      <c r="F29" s="38"/>
      <c r="G29" s="60"/>
      <c r="H29" s="55" t="str">
        <f>IF(C29&gt;0,C29*D29*E29*F29," ")</f>
        <v xml:space="preserve"> </v>
      </c>
      <c r="I29" s="26"/>
      <c r="J29" s="24"/>
      <c r="K29" s="24"/>
      <c r="L29" s="24"/>
      <c r="M29" s="24"/>
      <c r="N29" s="24"/>
      <c r="O29" s="24"/>
      <c r="P29" s="24"/>
      <c r="Q29"/>
      <c r="R29"/>
      <c r="S29"/>
      <c r="T29"/>
      <c r="U29"/>
      <c r="V29"/>
      <c r="W29"/>
      <c r="X29"/>
      <c r="Y29"/>
      <c r="Z29"/>
      <c r="AA29"/>
      <c r="AB29"/>
      <c r="AC29" s="28"/>
      <c r="AD29" s="28"/>
      <c r="AE29" s="28"/>
    </row>
    <row r="30" spans="1:31" s="27" customFormat="1" ht="13.5" customHeight="1" x14ac:dyDescent="0.2">
      <c r="A30" s="78"/>
      <c r="B30" s="29"/>
      <c r="C30" s="29"/>
      <c r="D30" s="29"/>
      <c r="E30" s="29"/>
      <c r="F30" s="29"/>
      <c r="G30"/>
      <c r="H30"/>
      <c r="I30"/>
      <c r="J30" s="24"/>
      <c r="K30" s="24"/>
      <c r="L30" s="24"/>
      <c r="M30" s="24"/>
      <c r="N30" s="24"/>
      <c r="O30" s="24"/>
      <c r="P30" s="24"/>
      <c r="Q30"/>
      <c r="R30"/>
      <c r="S30"/>
      <c r="T30"/>
      <c r="U30"/>
      <c r="V30"/>
      <c r="W30"/>
      <c r="X30"/>
      <c r="Y30"/>
      <c r="Z30"/>
      <c r="AA30"/>
      <c r="AB30"/>
      <c r="AC30" s="28"/>
      <c r="AD30" s="28"/>
      <c r="AE30" s="28"/>
    </row>
    <row r="31" spans="1:31" s="6" customFormat="1" ht="13.5" customHeight="1" x14ac:dyDescent="0.2">
      <c r="B31" s="7"/>
      <c r="C31" s="8"/>
      <c r="D31" s="9"/>
      <c r="E31" s="9"/>
      <c r="F31" s="8"/>
      <c r="G31" s="10"/>
      <c r="H31" s="7"/>
      <c r="I31" s="11"/>
      <c r="J31" s="12"/>
      <c r="K31" s="8"/>
      <c r="L31" s="8"/>
      <c r="M31" s="8"/>
      <c r="N31" s="13"/>
      <c r="P31" s="13"/>
      <c r="Q31" s="13"/>
      <c r="R31" s="13"/>
      <c r="S31" s="13"/>
      <c r="T31" s="13"/>
      <c r="V31" s="14"/>
      <c r="W31" s="15"/>
      <c r="X31" s="16"/>
      <c r="Y31" s="14"/>
      <c r="Z31" s="14"/>
      <c r="AA31" s="14"/>
      <c r="AB31" s="14"/>
      <c r="AC31" s="14"/>
      <c r="AD31" s="14"/>
      <c r="AE31" s="14"/>
    </row>
    <row r="32" spans="1:31" ht="13.5" customHeight="1" x14ac:dyDescent="0.3">
      <c r="F32" s="107"/>
      <c r="G32" s="107"/>
      <c r="H32" s="106"/>
      <c r="I32" s="106"/>
      <c r="J32" s="106"/>
      <c r="K32" s="106"/>
    </row>
    <row r="33" spans="2:24" s="18" customFormat="1" ht="19.5" customHeight="1" x14ac:dyDescent="0.3">
      <c r="B33" s="106" t="s">
        <v>91</v>
      </c>
      <c r="C33" s="106"/>
      <c r="D33" s="106"/>
      <c r="E33" s="106"/>
      <c r="F33" s="29"/>
      <c r="G33" s="109">
        <f>SUM(H15:H29)</f>
        <v>0</v>
      </c>
      <c r="H33" s="109"/>
      <c r="I33" s="56" t="s">
        <v>8</v>
      </c>
      <c r="K33" s="19"/>
      <c r="L33" s="19"/>
      <c r="M33" s="19"/>
      <c r="X33" s="20"/>
    </row>
    <row r="34" spans="2:24" ht="18.75" customHeight="1" x14ac:dyDescent="0.2">
      <c r="B34" s="30"/>
      <c r="C34" s="29"/>
      <c r="D34" s="31"/>
      <c r="E34" s="32"/>
      <c r="F34" s="29"/>
      <c r="G34" s="33"/>
      <c r="H34" s="29"/>
      <c r="I34" s="34"/>
      <c r="U34" s="73"/>
      <c r="V34" s="73"/>
      <c r="W34" s="73"/>
    </row>
    <row r="35" spans="2:24" s="18" customFormat="1" ht="19.5" customHeight="1" x14ac:dyDescent="0.3">
      <c r="B35" s="106" t="s">
        <v>92</v>
      </c>
      <c r="C35" s="106"/>
      <c r="D35" s="106"/>
      <c r="E35" s="106"/>
      <c r="F35" s="29"/>
      <c r="G35" s="108">
        <f>G33*0.9</f>
        <v>0</v>
      </c>
      <c r="H35" s="108"/>
      <c r="I35" s="56" t="s">
        <v>8</v>
      </c>
      <c r="K35" s="19"/>
      <c r="L35" s="19"/>
      <c r="M35" s="19"/>
      <c r="U35" s="73"/>
      <c r="V35" s="73"/>
      <c r="W35" s="73"/>
      <c r="X35" s="20"/>
    </row>
    <row r="36" spans="2:24" ht="39.75" customHeight="1" x14ac:dyDescent="0.2">
      <c r="U36" s="73"/>
      <c r="V36" s="73"/>
      <c r="W36" s="73"/>
    </row>
    <row r="37" spans="2:24" x14ac:dyDescent="0.2">
      <c r="B37" s="45" t="s">
        <v>11</v>
      </c>
      <c r="E37" s="46" t="s">
        <v>11</v>
      </c>
      <c r="G37"/>
      <c r="U37" s="73"/>
      <c r="V37" s="73"/>
      <c r="W37" s="73"/>
    </row>
    <row r="38" spans="2:24" x14ac:dyDescent="0.2">
      <c r="B38" t="s">
        <v>15</v>
      </c>
      <c r="E38" s="44" t="s">
        <v>16</v>
      </c>
      <c r="G38"/>
      <c r="U38" s="73"/>
      <c r="V38" s="73"/>
      <c r="W38" s="73"/>
    </row>
    <row r="39" spans="2:24" x14ac:dyDescent="0.2">
      <c r="B39" t="s">
        <v>12</v>
      </c>
      <c r="E39" s="44" t="s">
        <v>17</v>
      </c>
      <c r="G39"/>
      <c r="U39" s="73"/>
      <c r="V39" s="73"/>
      <c r="W39" s="73"/>
    </row>
    <row r="40" spans="2:24" x14ac:dyDescent="0.2">
      <c r="B40" t="s">
        <v>13</v>
      </c>
      <c r="E40" t="s">
        <v>13</v>
      </c>
      <c r="U40" s="73"/>
      <c r="V40" s="73"/>
      <c r="W40" s="73"/>
    </row>
    <row r="41" spans="2:24" x14ac:dyDescent="0.2">
      <c r="B41" t="s">
        <v>14</v>
      </c>
      <c r="E41" t="s">
        <v>14</v>
      </c>
    </row>
    <row r="46" spans="2:24" x14ac:dyDescent="0.2">
      <c r="E46" s="73"/>
    </row>
    <row r="47" spans="2:24" x14ac:dyDescent="0.2">
      <c r="B47" s="73"/>
      <c r="E47" s="73"/>
    </row>
    <row r="48" spans="2:24" x14ac:dyDescent="0.2">
      <c r="B48" s="73"/>
      <c r="E48" s="73"/>
    </row>
    <row r="49" spans="2:5" x14ac:dyDescent="0.2">
      <c r="B49" s="73"/>
      <c r="E49" s="73"/>
    </row>
    <row r="50" spans="2:5" x14ac:dyDescent="0.2">
      <c r="B50" s="73"/>
      <c r="E50" s="73"/>
    </row>
    <row r="51" spans="2:5" x14ac:dyDescent="0.2">
      <c r="B51" s="73"/>
      <c r="E51" s="73"/>
    </row>
    <row r="52" spans="2:5" x14ac:dyDescent="0.2">
      <c r="B52" s="73"/>
      <c r="E52" s="73"/>
    </row>
    <row r="53" spans="2:5" x14ac:dyDescent="0.2">
      <c r="B53" s="73"/>
      <c r="E53" s="73"/>
    </row>
    <row r="54" spans="2:5" x14ac:dyDescent="0.2">
      <c r="B54" s="73"/>
      <c r="E54" s="73"/>
    </row>
    <row r="55" spans="2:5" x14ac:dyDescent="0.2">
      <c r="B55" s="73"/>
      <c r="E55" s="73"/>
    </row>
    <row r="56" spans="2:5" x14ac:dyDescent="0.2">
      <c r="B56" s="73"/>
      <c r="E56" s="73"/>
    </row>
    <row r="57" spans="2:5" x14ac:dyDescent="0.2">
      <c r="B57" s="73"/>
      <c r="E57" s="73"/>
    </row>
    <row r="58" spans="2:5" x14ac:dyDescent="0.2">
      <c r="B58" s="73"/>
      <c r="E58" s="73"/>
    </row>
    <row r="59" spans="2:5" x14ac:dyDescent="0.2">
      <c r="B59" s="73"/>
      <c r="E59" s="73"/>
    </row>
    <row r="60" spans="2:5" x14ac:dyDescent="0.2">
      <c r="B60" s="73"/>
      <c r="E60" s="73"/>
    </row>
    <row r="61" spans="2:5" x14ac:dyDescent="0.2">
      <c r="B61" s="73"/>
      <c r="E61" s="73"/>
    </row>
    <row r="62" spans="2:5" x14ac:dyDescent="0.2">
      <c r="B62" s="73"/>
      <c r="E62" s="73"/>
    </row>
    <row r="63" spans="2:5" x14ac:dyDescent="0.2">
      <c r="B63" s="73"/>
      <c r="E63" s="73"/>
    </row>
    <row r="64" spans="2:5" x14ac:dyDescent="0.2">
      <c r="B64" s="73"/>
      <c r="E64" s="73"/>
    </row>
    <row r="65" spans="2:5" x14ac:dyDescent="0.2">
      <c r="B65" s="73"/>
      <c r="E65" s="73"/>
    </row>
    <row r="66" spans="2:5" x14ac:dyDescent="0.2">
      <c r="B66" s="73"/>
      <c r="E66" s="73"/>
    </row>
    <row r="67" spans="2:5" x14ac:dyDescent="0.2">
      <c r="B67" s="73"/>
      <c r="E67" s="73"/>
    </row>
    <row r="68" spans="2:5" x14ac:dyDescent="0.2">
      <c r="B68" s="73"/>
      <c r="E68" s="73"/>
    </row>
    <row r="69" spans="2:5" x14ac:dyDescent="0.2">
      <c r="B69" s="73"/>
      <c r="E69" s="73"/>
    </row>
    <row r="70" spans="2:5" x14ac:dyDescent="0.2">
      <c r="B70" s="73"/>
      <c r="E70" s="73"/>
    </row>
    <row r="71" spans="2:5" x14ac:dyDescent="0.2">
      <c r="B71" s="73"/>
      <c r="E71" s="73"/>
    </row>
    <row r="72" spans="2:5" x14ac:dyDescent="0.2">
      <c r="B72" s="73"/>
      <c r="E72" s="73"/>
    </row>
    <row r="73" spans="2:5" x14ac:dyDescent="0.2">
      <c r="B73" s="73"/>
      <c r="E73" s="73"/>
    </row>
    <row r="74" spans="2:5" x14ac:dyDescent="0.2">
      <c r="B74" s="73"/>
      <c r="E74" s="73"/>
    </row>
    <row r="75" spans="2:5" x14ac:dyDescent="0.2">
      <c r="B75" s="73"/>
      <c r="E75" s="73"/>
    </row>
    <row r="76" spans="2:5" x14ac:dyDescent="0.2">
      <c r="B76" s="73"/>
      <c r="E76" s="73"/>
    </row>
    <row r="77" spans="2:5" x14ac:dyDescent="0.2">
      <c r="B77" s="73"/>
      <c r="E77" s="73"/>
    </row>
    <row r="78" spans="2:5" x14ac:dyDescent="0.2">
      <c r="B78" s="73"/>
      <c r="E78" s="73"/>
    </row>
    <row r="79" spans="2:5" x14ac:dyDescent="0.2">
      <c r="B79" s="73"/>
      <c r="E79" s="73"/>
    </row>
    <row r="80" spans="2:5" x14ac:dyDescent="0.2">
      <c r="B80" s="73"/>
      <c r="E80" s="73"/>
    </row>
    <row r="81" spans="2:5" x14ac:dyDescent="0.2">
      <c r="B81" s="73"/>
      <c r="E81" s="73"/>
    </row>
    <row r="82" spans="2:5" x14ac:dyDescent="0.2">
      <c r="B82" s="73"/>
      <c r="E82" s="73"/>
    </row>
    <row r="83" spans="2:5" x14ac:dyDescent="0.2">
      <c r="B83" s="73"/>
      <c r="E83" s="73"/>
    </row>
    <row r="84" spans="2:5" x14ac:dyDescent="0.2">
      <c r="B84" s="73"/>
      <c r="E84" s="73"/>
    </row>
    <row r="85" spans="2:5" x14ac:dyDescent="0.2">
      <c r="B85" s="73"/>
      <c r="E85" s="73"/>
    </row>
    <row r="86" spans="2:5" x14ac:dyDescent="0.2">
      <c r="B86" s="73"/>
      <c r="E86" s="73"/>
    </row>
    <row r="87" spans="2:5" x14ac:dyDescent="0.2">
      <c r="B87" s="73"/>
      <c r="E87" s="73"/>
    </row>
    <row r="88" spans="2:5" x14ac:dyDescent="0.2">
      <c r="B88" s="73"/>
      <c r="E88" s="73"/>
    </row>
    <row r="89" spans="2:5" x14ac:dyDescent="0.2">
      <c r="B89" s="73"/>
      <c r="E89" s="73"/>
    </row>
    <row r="90" spans="2:5" x14ac:dyDescent="0.2">
      <c r="B90" s="73"/>
      <c r="E90" s="73"/>
    </row>
    <row r="91" spans="2:5" x14ac:dyDescent="0.2">
      <c r="B91" s="73"/>
      <c r="E91" s="73"/>
    </row>
    <row r="92" spans="2:5" x14ac:dyDescent="0.2">
      <c r="B92" s="73"/>
      <c r="E92" s="73"/>
    </row>
    <row r="93" spans="2:5" x14ac:dyDescent="0.2">
      <c r="B93" s="73"/>
      <c r="E93" s="73"/>
    </row>
    <row r="94" spans="2:5" x14ac:dyDescent="0.2">
      <c r="B94" s="73"/>
      <c r="E94" s="73"/>
    </row>
    <row r="95" spans="2:5" x14ac:dyDescent="0.2">
      <c r="B95" s="73"/>
      <c r="E95" s="73"/>
    </row>
    <row r="96" spans="2:5" x14ac:dyDescent="0.2">
      <c r="B96" s="73"/>
      <c r="E96" s="73"/>
    </row>
    <row r="97" spans="2:5" x14ac:dyDescent="0.2">
      <c r="B97" s="73"/>
      <c r="E97" s="73"/>
    </row>
    <row r="98" spans="2:5" x14ac:dyDescent="0.2">
      <c r="B98" s="73"/>
      <c r="E98" s="73"/>
    </row>
    <row r="99" spans="2:5" x14ac:dyDescent="0.2">
      <c r="B99" s="73"/>
      <c r="E99" s="73"/>
    </row>
  </sheetData>
  <mergeCells count="10">
    <mergeCell ref="B33:E33"/>
    <mergeCell ref="G33:H33"/>
    <mergeCell ref="B35:E35"/>
    <mergeCell ref="G35:H35"/>
    <mergeCell ref="C3:E3"/>
    <mergeCell ref="J3:O3"/>
    <mergeCell ref="C4:E4"/>
    <mergeCell ref="C5:E5"/>
    <mergeCell ref="F32:G32"/>
    <mergeCell ref="H32:K3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3" name="Drop Down 1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4" name="Drop Down 2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5" name="Drop Down 3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6" name="Drop Down 4">
              <controlPr defaultSize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7" r:id="rId7" name="Drop Down 5">
              <controlPr defaultSize="0" autoLine="0" autoPict="0">
                <anchor moveWithCells="1">
                  <from>
                    <xdr:col>1</xdr:col>
                    <xdr:colOff>0</xdr:colOff>
                    <xdr:row>17</xdr:row>
                    <xdr:rowOff>0</xdr:rowOff>
                  </from>
                  <to>
                    <xdr:col>2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8" r:id="rId8" name="Drop Down 6">
              <controlPr defaultSize="0" autoLine="0" autoPict="0">
                <anchor moveWithCells="1">
                  <from>
                    <xdr:col>1</xdr:col>
                    <xdr:colOff>0</xdr:colOff>
                    <xdr:row>18</xdr:row>
                    <xdr:rowOff>0</xdr:rowOff>
                  </from>
                  <to>
                    <xdr:col>2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9" r:id="rId9" name="Drop Down 7">
              <controlPr defaultSize="0" autoLine="0" autoPict="0">
                <anchor moveWithCells="1">
                  <from>
                    <xdr:col>1</xdr:col>
                    <xdr:colOff>0</xdr:colOff>
                    <xdr:row>19</xdr:row>
                    <xdr:rowOff>0</xdr:rowOff>
                  </from>
                  <to>
                    <xdr:col>2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0" r:id="rId10" name="Drop Down 8">
              <controlPr defaultSize="0" autoLine="0" autoPict="0">
                <anchor moveWithCells="1">
                  <from>
                    <xdr:col>1</xdr:col>
                    <xdr:colOff>0</xdr:colOff>
                    <xdr:row>20</xdr:row>
                    <xdr:rowOff>0</xdr:rowOff>
                  </from>
                  <to>
                    <xdr:col>2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1" r:id="rId11" name="Drop Down 9">
              <controlPr defaultSize="0" autoLine="0" autoPict="0">
                <anchor moveWithCells="1">
                  <from>
                    <xdr:col>1</xdr:col>
                    <xdr:colOff>0</xdr:colOff>
                    <xdr:row>21</xdr:row>
                    <xdr:rowOff>0</xdr:rowOff>
                  </from>
                  <to>
                    <xdr:col>2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2" r:id="rId12" name="Drop Down 10">
              <controlPr defaultSize="0" autoLine="0" autoPict="0">
                <anchor moveWithCells="1">
                  <from>
                    <xdr:col>1</xdr:col>
                    <xdr:colOff>0</xdr:colOff>
                    <xdr:row>22</xdr:row>
                    <xdr:rowOff>0</xdr:rowOff>
                  </from>
                  <to>
                    <xdr:col>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D255C6DBDAAD408EE6D9C2F2F46D32" ma:contentTypeVersion="2" ma:contentTypeDescription="Skapa ett nytt dokument." ma:contentTypeScope="" ma:versionID="5d2ddd4d2c3a9615615a09b158f20c5c">
  <xsd:schema xmlns:xsd="http://www.w3.org/2001/XMLSchema" xmlns:xs="http://www.w3.org/2001/XMLSchema" xmlns:p="http://schemas.microsoft.com/office/2006/metadata/properties" xmlns:ns2="4a0c08e1-dd14-4c80-9542-c59c58c02e55" targetNamespace="http://schemas.microsoft.com/office/2006/metadata/properties" ma:root="true" ma:fieldsID="7a9f76a6a07843850b2590a4f5e3bec9" ns2:_="">
    <xsd:import namespace="4a0c08e1-dd14-4c80-9542-c59c58c02e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0c08e1-dd14-4c80-9542-c59c58c02e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D6C6DC-7E0A-48DB-B7C7-47789B44D3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0c08e1-dd14-4c80-9542-c59c58c02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1E837F-13C3-43E7-9CEC-8CD60D3729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C2658D-E607-4A72-B02E-9F1FB6D2F95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0c08e1-dd14-4c80-9542-c59c58c02e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3</vt:i4>
      </vt:variant>
    </vt:vector>
  </HeadingPairs>
  <TitlesOfParts>
    <vt:vector size="14" baseType="lpstr">
      <vt:lpstr>Hood 1</vt:lpstr>
      <vt:lpstr>Hood 2</vt:lpstr>
      <vt:lpstr>Hood 3</vt:lpstr>
      <vt:lpstr>Hood 4</vt:lpstr>
      <vt:lpstr>Hood 5</vt:lpstr>
      <vt:lpstr>Hood 6</vt:lpstr>
      <vt:lpstr>Hood 7</vt:lpstr>
      <vt:lpstr>Hood 8</vt:lpstr>
      <vt:lpstr>Hood 9</vt:lpstr>
      <vt:lpstr>Hood 10</vt:lpstr>
      <vt:lpstr>driftfaktorer</vt:lpstr>
      <vt:lpstr>'Hood 1'!Utskriftsområde</vt:lpstr>
      <vt:lpstr>'Hood 2'!Utskriftsområde</vt:lpstr>
      <vt:lpstr>'Hood 3'!Utskriftsområde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Anderst</dc:creator>
  <cp:lastModifiedBy>Anders Tingsvik</cp:lastModifiedBy>
  <cp:lastPrinted>2014-10-09T09:21:16Z</cp:lastPrinted>
  <dcterms:created xsi:type="dcterms:W3CDTF">2004-08-31T14:21:37Z</dcterms:created>
  <dcterms:modified xsi:type="dcterms:W3CDTF">2020-07-03T07:03:54Z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0x0101009AD255C6DBDAAD408EE6D9C2F2F46D32</vt:lpwstr>
  </property>
</Properties>
</file>